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I:\2026\202600 Revitalization\草堆街\ERP 2.0 project\Program T&amp;C\"/>
    </mc:Choice>
  </mc:AlternateContent>
  <xr:revisionPtr revIDLastSave="0" documentId="13_ncr:1_{E261EB56-070E-426C-A85F-419CB2F83BBE}" xr6:coauthVersionLast="47" xr6:coauthVersionMax="47" xr10:uidLastSave="{00000000-0000-0000-0000-000000000000}"/>
  <bookViews>
    <workbookView xWindow="-120" yWindow="-120" windowWidth="21840" windowHeight="13020" firstSheet="1" activeTab="3" xr2:uid="{7ED867F8-E39A-48CD-A719-B89DEBAB3BDC}"/>
  </bookViews>
  <sheets>
    <sheet name="Summary" sheetId="1" state="hidden" r:id="rId1"/>
    <sheet name="損益假設P&amp;L &amp; Assumptions" sheetId="3" r:id="rId2"/>
    <sheet name="投資報酬率ROI" sheetId="4" r:id="rId3"/>
    <sheet name="餐飲企業適用 F&amp;B Outlets" sheetId="5" r:id="rId4"/>
  </sheets>
  <definedNames>
    <definedName name="\c">#REF!</definedName>
    <definedName name="\e">#REF!</definedName>
    <definedName name="\l">#REF!</definedName>
    <definedName name="\m">#REF!</definedName>
    <definedName name="\o">#REF!</definedName>
    <definedName name="\p">#REF!</definedName>
    <definedName name="\s">#REF!</definedName>
    <definedName name="__________dcc2" hidden="1">{#N/A,#N/A,TRUE,"CostSum";#N/A,#N/A,TRUE,"TotCF by Cat";#N/A,#N/A,TRUE,"TotCF by TNT";#N/A,#N/A,TRUE,"Cat 2 CS";#N/A,#N/A,TRUE,"Cat 1";#N/A,#N/A,TRUE,"Cat 3";#N/A,#N/A,TRUE,"Cat 4";#N/A,#N/A,TRUE,"Cat 5";#N/A,#N/A,TRUE,"Cat 6";#N/A,#N/A,TRUE,"Cat 7";#N/A,#N/A,TRUE,"Cat 8";#N/A,#N/A,TRUE,"Preopening";#N/A,#N/A,TRUE,"RD&amp;E Parking";#N/A,#N/A,TRUE,"Displaced Prkg";#N/A,#N/A,TRUE,"DLH Demo";#N/A,#N/A,TRUE,"Cat 2 TI"}</definedName>
    <definedName name="________dcc2" hidden="1">{#N/A,#N/A,TRUE,"CostSum";#N/A,#N/A,TRUE,"TotCF by Cat";#N/A,#N/A,TRUE,"TotCF by TNT";#N/A,#N/A,TRUE,"Cat 2 CS";#N/A,#N/A,TRUE,"Cat 1";#N/A,#N/A,TRUE,"Cat 3";#N/A,#N/A,TRUE,"Cat 4";#N/A,#N/A,TRUE,"Cat 5";#N/A,#N/A,TRUE,"Cat 6";#N/A,#N/A,TRUE,"Cat 7";#N/A,#N/A,TRUE,"Cat 8";#N/A,#N/A,TRUE,"Preopening";#N/A,#N/A,TRUE,"RD&amp;E Parking";#N/A,#N/A,TRUE,"Displaced Prkg";#N/A,#N/A,TRUE,"DLH Demo";#N/A,#N/A,TRUE,"Cat 2 TI"}</definedName>
    <definedName name="_______fd2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______dcc2" hidden="1">{#N/A,#N/A,TRUE,"CostSum";#N/A,#N/A,TRUE,"TotCF by Cat";#N/A,#N/A,TRUE,"TotCF by TNT";#N/A,#N/A,TRUE,"Cat 2 CS";#N/A,#N/A,TRUE,"Cat 1";#N/A,#N/A,TRUE,"Cat 3";#N/A,#N/A,TRUE,"Cat 4";#N/A,#N/A,TRUE,"Cat 5";#N/A,#N/A,TRUE,"Cat 6";#N/A,#N/A,TRUE,"Cat 7";#N/A,#N/A,TRUE,"Cat 8";#N/A,#N/A,TRUE,"Preopening";#N/A,#N/A,TRUE,"RD&amp;E Parking";#N/A,#N/A,TRUE,"Displaced Prkg";#N/A,#N/A,TRUE,"DLH Demo";#N/A,#N/A,TRUE,"Cat 2 TI"}</definedName>
    <definedName name="_____dcc2" hidden="1">{#N/A,#N/A,TRUE,"CostSum";#N/A,#N/A,TRUE,"TotCF by Cat";#N/A,#N/A,TRUE,"TotCF by TNT";#N/A,#N/A,TRUE,"Cat 2 CS";#N/A,#N/A,TRUE,"Cat 1";#N/A,#N/A,TRUE,"Cat 3";#N/A,#N/A,TRUE,"Cat 4";#N/A,#N/A,TRUE,"Cat 5";#N/A,#N/A,TRUE,"Cat 6";#N/A,#N/A,TRUE,"Cat 7";#N/A,#N/A,TRUE,"Cat 8";#N/A,#N/A,TRUE,"Preopening";#N/A,#N/A,TRUE,"RD&amp;E Parking";#N/A,#N/A,TRUE,"Displaced Prkg";#N/A,#N/A,TRUE,"DLH Demo";#N/A,#N/A,TRUE,"Cat 2 TI"}</definedName>
    <definedName name="_____fd2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____dcc2" hidden="1">{#N/A,#N/A,TRUE,"CostSum";#N/A,#N/A,TRUE,"TotCF by Cat";#N/A,#N/A,TRUE,"TotCF by TNT";#N/A,#N/A,TRUE,"Cat 2 CS";#N/A,#N/A,TRUE,"Cat 1";#N/A,#N/A,TRUE,"Cat 3";#N/A,#N/A,TRUE,"Cat 4";#N/A,#N/A,TRUE,"Cat 5";#N/A,#N/A,TRUE,"Cat 6";#N/A,#N/A,TRUE,"Cat 7";#N/A,#N/A,TRUE,"Cat 8";#N/A,#N/A,TRUE,"Preopening";#N/A,#N/A,TRUE,"RD&amp;E Parking";#N/A,#N/A,TRUE,"Displaced Prkg";#N/A,#N/A,TRUE,"DLH Demo";#N/A,#N/A,TRUE,"Cat 2 TI"}</definedName>
    <definedName name="____fd2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___aa1" hidden="1">{"Letter - Cas Sum",#N/A,TRUE,"Casino Summary";"Letter - Table 2002",#N/A,TRUE,"Tables 2002";"Letter - Cas Mkt",#N/A,TRUE,"Casino Mkt Summary";"Letter - Slots",#N/A,TRUE,"Slots";"Letter - Slot Mkt",#N/A,TRUE,"Slot Marketing";"Letter - Soft Count",#N/A,TRUE,"Soft Ct.";"Letter - Hard Count",#N/A,TRUE,"Hard Ct.";"Legal - R&amp;S",#N/A,TRUE,"R &amp; S";"Letter - Cas Admin",#N/A,TRUE,"Cas Adm Summ";"Letter - Credit",#N/A,TRUE,"Credit";"Letter - Cage",#N/A,TRUE,"Cage";"Letter - Coll",#N/A,TRUE,"Collections";"Letter - Cas Admin",#N/A,TRUE,"Cas Adm";"Letter - Surv",#N/A,TRUE,"Surveill"}</definedName>
    <definedName name="___dcc2" hidden="1">{#N/A,#N/A,TRUE,"CostSum";#N/A,#N/A,TRUE,"TotCF by Cat";#N/A,#N/A,TRUE,"TotCF by TNT";#N/A,#N/A,TRUE,"Cat 2 CS";#N/A,#N/A,TRUE,"Cat 1";#N/A,#N/A,TRUE,"Cat 3";#N/A,#N/A,TRUE,"Cat 4";#N/A,#N/A,TRUE,"Cat 5";#N/A,#N/A,TRUE,"Cat 6";#N/A,#N/A,TRUE,"Cat 7";#N/A,#N/A,TRUE,"Cat 8";#N/A,#N/A,TRUE,"Preopening";#N/A,#N/A,TRUE,"RD&amp;E Parking";#N/A,#N/A,TRUE,"Displaced Prkg";#N/A,#N/A,TRUE,"DLH Demo";#N/A,#N/A,TRUE,"Cat 2 TI"}</definedName>
    <definedName name="___fd2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__1__123Graph_AChart_1A" hidden="1">#REF!</definedName>
    <definedName name="__123Graph_A" hidden="1">#REF!</definedName>
    <definedName name="__123Graph_ACURVE" hidden="1">#REF!</definedName>
    <definedName name="__123Graph_APAY" hidden="1">#REF!</definedName>
    <definedName name="__123Graph_B" hidden="1">#REF!</definedName>
    <definedName name="__123Graph_C" hidden="1">#REF!</definedName>
    <definedName name="__123Graph_X" hidden="1">#REF!</definedName>
    <definedName name="__123Graph_XCURVE" hidden="1">#REF!</definedName>
    <definedName name="__123Graph_XPAY" hidden="1">#REF!</definedName>
    <definedName name="__aa1" hidden="1">{"Letter - Cas Sum",#N/A,TRUE,"Casino Summary";"Letter - Table 2002",#N/A,TRUE,"Tables 2002";"Letter - Cas Mkt",#N/A,TRUE,"Casino Mkt Summary";"Letter - Slots",#N/A,TRUE,"Slots";"Letter - Slot Mkt",#N/A,TRUE,"Slot Marketing";"Letter - Soft Count",#N/A,TRUE,"Soft Ct.";"Letter - Hard Count",#N/A,TRUE,"Hard Ct.";"Legal - R&amp;S",#N/A,TRUE,"R &amp; S";"Letter - Cas Admin",#N/A,TRUE,"Cas Adm Summ";"Letter - Credit",#N/A,TRUE,"Credit";"Letter - Cage",#N/A,TRUE,"Cage";"Letter - Coll",#N/A,TRUE,"Collections";"Letter - Cas Admin",#N/A,TRUE,"Cas Adm";"Letter - Surv",#N/A,TRUE,"Surveill"}</definedName>
    <definedName name="__dcc2" hidden="1">{#N/A,#N/A,TRUE,"CostSum";#N/A,#N/A,TRUE,"TotCF by Cat";#N/A,#N/A,TRUE,"TotCF by TNT";#N/A,#N/A,TRUE,"Cat 2 CS";#N/A,#N/A,TRUE,"Cat 1";#N/A,#N/A,TRUE,"Cat 3";#N/A,#N/A,TRUE,"Cat 4";#N/A,#N/A,TRUE,"Cat 5";#N/A,#N/A,TRUE,"Cat 6";#N/A,#N/A,TRUE,"Cat 7";#N/A,#N/A,TRUE,"Cat 8";#N/A,#N/A,TRUE,"Preopening";#N/A,#N/A,TRUE,"RD&amp;E Parking";#N/A,#N/A,TRUE,"Displaced Prkg";#N/A,#N/A,TRUE,"DLH Demo";#N/A,#N/A,TRUE,"Cat 2 TI"}</definedName>
    <definedName name="__fd2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__FDS_HYPERLINK_TOGGLE_STATE__" hidden="1">"ON"</definedName>
    <definedName name="__ph1">#REF!</definedName>
    <definedName name="_1__123Graph_AChart_1A" hidden="1">#REF!</definedName>
    <definedName name="_10__123Graph_Bｸﾞﾗﾌ_2" hidden="1">#REF!</definedName>
    <definedName name="_10__123Graph_DChart_1A" hidden="1">#REF!</definedName>
    <definedName name="_106__123Graph_Xｸﾞﾗﾌ_2" hidden="1">#REF!</definedName>
    <definedName name="_11__123Graph_Aｸﾞﾗﾌ_2" hidden="1">#REF!</definedName>
    <definedName name="_11__123Graph_Dｸﾞﾗﾌ_3" hidden="1">#REF!</definedName>
    <definedName name="_116__123Graph_Xｸﾞﾗﾌ_3" hidden="1">#REF!</definedName>
    <definedName name="_12__123Graph_Bｸﾞﾗﾌ_3" hidden="1">#REF!</definedName>
    <definedName name="_12__123Graph_EChart_1A" hidden="1">#REF!</definedName>
    <definedName name="_122__123Graph_Bｸﾞﾗﾌ_2" hidden="1">#REF!</definedName>
    <definedName name="_13__123Graph_CChart_1A" hidden="1">#REF!</definedName>
    <definedName name="_13__123Graph_Eｸﾞﾗﾌ_3" hidden="1">#REF!</definedName>
    <definedName name="_14__123Graph_FChart_1A" hidden="1">#REF!</definedName>
    <definedName name="_15__123Graph_Cｸﾞﾗﾌ_1" hidden="1">#REF!</definedName>
    <definedName name="_15__123Graph_Xｸﾞﾗﾌ_1" hidden="1">#REF!</definedName>
    <definedName name="_152__123Graph_Bｸﾞﾗﾌ_3" hidden="1">#REF!</definedName>
    <definedName name="_153__123Graph_CChart_1A" hidden="1">#REF!</definedName>
    <definedName name="_16__123Graph_DChart_1A" hidden="1">#REF!</definedName>
    <definedName name="_16__123Graph_Xｸﾞﾗﾌ_2" hidden="1">#REF!</definedName>
    <definedName name="_17__123Graph_Xｸﾞﾗﾌ_3" hidden="1">#REF!</definedName>
    <definedName name="_18__123Graph_Dｸﾞﾗﾌ_3" hidden="1">#REF!</definedName>
    <definedName name="_183__123Graph_Cｸﾞﾗﾌ_1" hidden="1">#REF!</definedName>
    <definedName name="_184__123Graph_DChart_1A" hidden="1">#REF!</definedName>
    <definedName name="_19__123Graph_EChart_1A" hidden="1">#REF!</definedName>
    <definedName name="_2__123Graph_Aｸﾞﾗﾌ_2" hidden="1">#REF!</definedName>
    <definedName name="_21__123Graph_Aｸﾞﾗﾌ_3" hidden="1">#REF!</definedName>
    <definedName name="_21__123Graph_Eｸﾞﾗﾌ_3" hidden="1">#REF!</definedName>
    <definedName name="_214__123Graph_Dｸﾞﾗﾌ_3" hidden="1">#REF!</definedName>
    <definedName name="_215__123Graph_EChart_1A" hidden="1">#REF!</definedName>
    <definedName name="_22__123Graph_BChart_1A" hidden="1">#REF!</definedName>
    <definedName name="_22__123Graph_FChart_1A" hidden="1">#REF!</definedName>
    <definedName name="_24__123Graph_Xｸﾞﾗﾌ_1" hidden="1">#REF!</definedName>
    <definedName name="_245__123Graph_Eｸﾞﾗﾌ_3" hidden="1">#REF!</definedName>
    <definedName name="_246__123Graph_FChart_1A" hidden="1">#REF!</definedName>
    <definedName name="_26__123Graph_Xｸﾞﾗﾌ_2" hidden="1">#REF!</definedName>
    <definedName name="_276__123Graph_Xｸﾞﾗﾌ_1" hidden="1">#REF!</definedName>
    <definedName name="_28__123Graph_Xｸﾞﾗﾌ_3" hidden="1">#REF!</definedName>
    <definedName name="_3__123Graph_Aｸﾞﾗﾌ_2" hidden="1">#REF!</definedName>
    <definedName name="_3__123Graph_Aｸﾞﾗﾌ_3" hidden="1">#REF!</definedName>
    <definedName name="_306__123Graph_Xｸﾞﾗﾌ_2" hidden="1">#REF!</definedName>
    <definedName name="_31__123Graph_Aｸﾞﾗﾌ_2" hidden="1">#REF!</definedName>
    <definedName name="_32__123Graph_Bｸﾞﾗﾌ_1" hidden="1">#REF!</definedName>
    <definedName name="_336__123Graph_Xｸﾞﾗﾌ_3" hidden="1">#REF!</definedName>
    <definedName name="_4__123Graph_BChart_1A" hidden="1">#REF!</definedName>
    <definedName name="_42__123Graph_Bｸﾞﾗﾌ_2" hidden="1">#REF!</definedName>
    <definedName name="_5__123Graph_Aｸﾞﾗﾌ_3" hidden="1">#REF!</definedName>
    <definedName name="_5__123Graph_Bｸﾞﾗﾌ_1" hidden="1">#REF!</definedName>
    <definedName name="_52__123Graph_Bｸﾞﾗﾌ_3" hidden="1">#REF!</definedName>
    <definedName name="_53__123Graph_CChart_1A" hidden="1">#REF!</definedName>
    <definedName name="_6__123Graph_BChart_1A" hidden="1">#REF!</definedName>
    <definedName name="_6__123Graph_Bｸﾞﾗﾌ_2" hidden="1">#REF!</definedName>
    <definedName name="_61__123Graph_Aｸﾞﾗﾌ_3" hidden="1">#REF!</definedName>
    <definedName name="_62__123Graph_BChart_1A" hidden="1">#REF!</definedName>
    <definedName name="_63__123Graph_Cｸﾞﾗﾌ_1" hidden="1">#REF!</definedName>
    <definedName name="_64__123Graph_DChart_1A" hidden="1">#REF!</definedName>
    <definedName name="_7__123Graph_Bｸﾞﾗﾌ_3" hidden="1">#REF!</definedName>
    <definedName name="_74__123Graph_Dｸﾞﾗﾌ_3" hidden="1">#REF!</definedName>
    <definedName name="_75__123Graph_EChart_1A" hidden="1">#REF!</definedName>
    <definedName name="_8__123Graph_Bｸﾞﾗﾌ_1" hidden="1">#REF!</definedName>
    <definedName name="_8__123Graph_CChart_1A" hidden="1">#REF!</definedName>
    <definedName name="_85__123Graph_Eｸﾞﾗﾌ_3" hidden="1">#REF!</definedName>
    <definedName name="_86__123Graph_FChart_1A" hidden="1">#REF!</definedName>
    <definedName name="_9__123Graph_Cｸﾞﾗﾌ_1" hidden="1">#REF!</definedName>
    <definedName name="_92__123Graph_Bｸﾞﾗﾌ_1" hidden="1">#REF!</definedName>
    <definedName name="_96__123Graph_Xｸﾞﾗﾌ_1" hidden="1">#REF!</definedName>
    <definedName name="_aa1" hidden="1">{"Letter - Cas Sum",#N/A,TRUE,"Casino Summary";"Letter - Table 2002",#N/A,TRUE,"Tables 2002";"Letter - Cas Mkt",#N/A,TRUE,"Casino Mkt Summary";"Letter - Slots",#N/A,TRUE,"Slots";"Letter - Slot Mkt",#N/A,TRUE,"Slot Marketing";"Letter - Soft Count",#N/A,TRUE,"Soft Ct.";"Letter - Hard Count",#N/A,TRUE,"Hard Ct.";"Legal - R&amp;S",#N/A,TRUE,"R &amp; S";"Letter - Cas Admin",#N/A,TRUE,"Cas Adm Summ";"Letter - Credit",#N/A,TRUE,"Credit";"Letter - Cage",#N/A,TRUE,"Cage";"Letter - Coll",#N/A,TRUE,"Collections";"Letter - Cas Admin",#N/A,TRUE,"Cas Adm";"Letter - Surv",#N/A,TRUE,"Surveill"}</definedName>
    <definedName name="_CON1">#REF!</definedName>
    <definedName name="_CON2">#REF!</definedName>
    <definedName name="_dcc2" hidden="1">{#N/A,#N/A,TRUE,"CostSum";#N/A,#N/A,TRUE,"TotCF by Cat";#N/A,#N/A,TRUE,"TotCF by TNT";#N/A,#N/A,TRUE,"Cat 2 CS";#N/A,#N/A,TRUE,"Cat 1";#N/A,#N/A,TRUE,"Cat 3";#N/A,#N/A,TRUE,"Cat 4";#N/A,#N/A,TRUE,"Cat 5";#N/A,#N/A,TRUE,"Cat 6";#N/A,#N/A,TRUE,"Cat 7";#N/A,#N/A,TRUE,"Cat 8";#N/A,#N/A,TRUE,"Preopening";#N/A,#N/A,TRUE,"RD&amp;E Parking";#N/A,#N/A,TRUE,"Displaced Prkg";#N/A,#N/A,TRUE,"DLH Demo";#N/A,#N/A,TRUE,"Cat 2 TI"}</definedName>
    <definedName name="_Fill" hidden="1">#REF!</definedName>
    <definedName name="_Key1" hidden="1">#REF!</definedName>
    <definedName name="_Order1" hidden="1">255</definedName>
    <definedName name="_Order2" hidden="1">255</definedName>
    <definedName name="_ph1">#REF!</definedName>
    <definedName name="_Sort" hidden="1">#REF!</definedName>
    <definedName name="A" hidden="1">#REF!</definedName>
    <definedName name="aa">#REF!</definedName>
    <definedName name="aaa">#REF!</definedName>
    <definedName name="AAA_DOCTOPS" hidden="1">"AAA_SET"</definedName>
    <definedName name="AAA_duser" hidden="1">"OFF"</definedName>
    <definedName name="aaaa">#REF!</definedName>
    <definedName name="aaaaa">#REF!</definedName>
    <definedName name="aaaaaaa" hidden="1">{"Letter - Cas Sum",#N/A,TRUE,"Casino Summary";"Letter - Table 2002",#N/A,TRUE,"Tables 2002";"Letter - Cas Mkt",#N/A,TRUE,"Casino Mkt Summary";"Letter - Slots",#N/A,TRUE,"Slots";"Letter - Slot Mkt",#N/A,TRUE,"Slot Marketing";"Letter - Soft Count",#N/A,TRUE,"Soft Ct.";"Letter - Hard Count",#N/A,TRUE,"Hard Ct.";"Legal - R&amp;S",#N/A,TRUE,"R &amp; S";"Letter - Cas Admin",#N/A,TRUE,"Cas Adm Summ";"Letter - Credit",#N/A,TRUE,"Credit";"Letter - Cage",#N/A,TRUE,"Cage";"Letter - Coll",#N/A,TRUE,"Collections";"Letter - Cas Admin",#N/A,TRUE,"Cas Adm";"Letter - Surv",#N/A,TRUE,"Surveill"}</definedName>
    <definedName name="aaaaaaa.dasf" hidden="1">{"Legal - Summary",#N/A,TRUE,"Casino Summary";"Legal - Tables 2002",#N/A,TRUE,"Tables 2002";"Legal - Cas Mkt Summ",#N/A,TRUE,"Casino Mkt Summary";"Legal - Hard Count",#N/A,TRUE,"Hard Ct.";"Legal - Slots",#N/A,TRUE,"Slots";"Legal - Slot Mkt",#N/A,TRUE,"Slot Marketing";"Legal - Soft Count",#N/A,TRUE,"Soft Ct.";"Legal - Race &amp; Sports",#N/A,TRUE,"R &amp; S";"Legal - Cas Admin Summ",#N/A,TRUE,"Cas Adm Summ";"Legal - Credit",#N/A,TRUE,"Credit";"Legal - Cage",#N/A,TRUE,"Cage";"Legal - Coll",#N/A,TRUE,"Collections";"Legal - Cas Admin",#N/A,TRUE,"Cas Adm";"Legal - Surv",#N/A,TRUE,"Surveill"}</definedName>
    <definedName name="aaaaaaaaaaa">#REF!</definedName>
    <definedName name="AAB_Addin5" hidden="1">"AAB_Description for addin 5,Description for addin 5,Description for addin 5,Description for addin 5,Description for addin 5,Description for addin 5"</definedName>
    <definedName name="aad">#REF!</definedName>
    <definedName name="ab" hidden="1">{#N/A,#N/A,FALSE,"Major Assumptions";#N/A,#N/A,FALSE,"Park Attend";#N/A,#N/A,FALSE,"Resort Segment Attend";#N/A,#N/A,FALSE,"Resort Per Caps";#N/A,#N/A,FALSE,"Other Per Cap";#N/A,#N/A,FALSE,"Merch-Food Per Caps";#N/A,#N/A,FALSE,"Lodging Drivers";#N/A,#N/A,FALSE,"DLH";#N/A,#N/A,FALSE,"PPH";#N/A,#N/A,FALSE,"GCH";#N/A,#N/A,FALSE,"QTR - FCST to AOP";#N/A,#N/A,FALSE,"Full Year P&amp;L";#N/A,#N/A,FALSE,"Merch Summary";#N/A,#N/A,FALSE,"Food Summary";#N/A,#N/A,FALSE,"Travel Sensitivities";#N/A,#N/A,FALSE,"Hotels";#N/A,#N/A,FALSE,"Theme Parks P&amp;L";#N/A,#N/A,FALSE,"Lodging P&amp;L";#N/A,#N/A,FALSE,"DLR  Total P&amp;L ";#N/A,#N/A,FALSE,"Appendix";#N/A,#N/A,FALSE,"DL Seg Attend";#N/A,#N/A,FALSE,"DCA Seg Attend";#N/A,#N/A,FALSE,"GrowthRate Summ";#N/A,#N/A,FALSE,"""Other"" Revenue";#N/A,#N/A,FALSE,"""Other"" Expenses";#N/A,#N/A,FALSE,"Qtrly Cover"}</definedName>
    <definedName name="abc">#REF!</definedName>
    <definedName name="activation" hidden="1">{"hardcost",#N/A,FALSE,"Surf"}</definedName>
    <definedName name="ad">#REF!</definedName>
    <definedName name="ADC">#REF!</definedName>
    <definedName name="ADDRESS">#REF!</definedName>
    <definedName name="adf">#REF!</definedName>
    <definedName name="afa">#REF!</definedName>
    <definedName name="afdslkjf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antiicpated">#REF!</definedName>
    <definedName name="app_q">#REF!</definedName>
    <definedName name="appndx">#REF!</definedName>
    <definedName name="apporx_quants">#REF!</definedName>
    <definedName name="asd" hidden="1">{#N/A,#N/A,TRUE,"CostSum";#N/A,#N/A,TRUE,"TotCF by Cat";#N/A,#N/A,TRUE,"TotCF by TNT";#N/A,#N/A,TRUE,"Cat 2 CS";#N/A,#N/A,TRUE,"Cat 1";#N/A,#N/A,TRUE,"Cat 3";#N/A,#N/A,TRUE,"Cat 4";#N/A,#N/A,TRUE,"Cat 5";#N/A,#N/A,TRUE,"Cat 6";#N/A,#N/A,TRUE,"Cat 7";#N/A,#N/A,TRUE,"Cat 8";#N/A,#N/A,TRUE,"Preopening";#N/A,#N/A,TRUE,"RD&amp;E Parking";#N/A,#N/A,TRUE,"Displaced Prkg";#N/A,#N/A,TRUE,"DLH Demo";#N/A,#N/A,TRUE,"Cat 2 TI"}</definedName>
    <definedName name="asdf" hidden="1">{"Letter - Cas Sum",#N/A,TRUE,"Casino Summary";"Letter - Table 2002",#N/A,TRUE,"Tables 2002";"Letter - Cas Mkt",#N/A,TRUE,"Casino Mkt Summary";"Letter - Slots",#N/A,TRUE,"Slots";"Letter - Slot Mkt",#N/A,TRUE,"Slot Marketing";"Letter - Soft Count",#N/A,TRUE,"Soft Ct.";"Letter - Hard Count",#N/A,TRUE,"Hard Ct.";"Legal - R&amp;S",#N/A,TRUE,"R &amp; S";"Letter - Cas Admin",#N/A,TRUE,"Cas Adm Summ";"Letter - Credit",#N/A,TRUE,"Credit";"Letter - Cage",#N/A,TRUE,"Cage";"Letter - Coll",#N/A,TRUE,"Collections";"Letter - Cas Admin",#N/A,TRUE,"Cas Adm";"Letter - Surv",#N/A,TRUE,"Surveill"}</definedName>
    <definedName name="b" hidden="1">{#N/A,#N/A,TRUE,"CostSum";#N/A,#N/A,TRUE,"TotCF by Cat";#N/A,#N/A,TRUE,"TotCF by TNT";#N/A,#N/A,TRUE,"Cat 2 CS";#N/A,#N/A,TRUE,"Cat 1";#N/A,#N/A,TRUE,"Cat 3";#N/A,#N/A,TRUE,"Cat 4";#N/A,#N/A,TRUE,"Cat 5";#N/A,#N/A,TRUE,"Cat 6";#N/A,#N/A,TRUE,"Cat 7";#N/A,#N/A,TRUE,"Cat 8";#N/A,#N/A,TRUE,"Preopening";#N/A,#N/A,TRUE,"RD&amp;E Parking";#N/A,#N/A,TRUE,"Displaced Prkg";#N/A,#N/A,TRUE,"DLH Demo";#N/A,#N/A,TRUE,"Cat 2 TI"}</definedName>
    <definedName name="Base_Data_Input_Page" localSheetId="2">#REF!</definedName>
    <definedName name="Base_Data_Input_Page">#REF!</definedName>
    <definedName name="Benefits_Realized">#REF!</definedName>
    <definedName name="bob" hidden="1">{#N/A,#N/A,FALSE,"Key Business Drivers";#N/A,#N/A,FALSE,"FY98 Headcount";#N/A,#N/A,FALSE,"FY98 Financial Overview";#N/A,#N/A,FALSE,"(OPTIONAL) Additional Requests"}</definedName>
    <definedName name="break" hidden="1">{#N/A,#N/A,TRUE,"Cover Memo";"Ride Estimate",#N/A,TRUE,"Change Summary";"Ride Estimate",#N/A,TRUE,"Estimate Summary";"Ride Estimate",#N/A,TRUE,"Dept. Summary";"Ride Estimate",#N/A,TRUE,"DOW Detail"}</definedName>
    <definedName name="Budgeted">#REF!</definedName>
    <definedName name="BudSource">#REF!</definedName>
    <definedName name="Building">#REF!</definedName>
    <definedName name="C_">#REF!</definedName>
    <definedName name="CalcTerm">#REF!</definedName>
    <definedName name="Cash___ROI_Statement">#REF!</definedName>
    <definedName name="cccc" hidden="1">{"Letter - Cas Sum",#N/A,TRUE,"Casino Summary";"Letter - Table 2002",#N/A,TRUE,"Tables 2002";"Letter - Cas Mkt",#N/A,TRUE,"Casino Mkt Summary";"Letter - Slots",#N/A,TRUE,"Slots";"Letter - Slot Mkt",#N/A,TRUE,"Slot Marketing";"Letter - Soft Count",#N/A,TRUE,"Soft Ct.";"Letter - Hard Count",#N/A,TRUE,"Hard Ct.";"Legal - R&amp;S",#N/A,TRUE,"R &amp; S";"Letter - Cas Admin",#N/A,TRUE,"Cas Adm Summ";"Letter - Credit",#N/A,TRUE,"Credit";"Letter - Cage",#N/A,TRUE,"Cage";"Letter - Coll",#N/A,TRUE,"Collections";"Letter - Cas Admin",#N/A,TRUE,"Cas Adm";"Letter - Surv",#N/A,TRUE,"Surveill"}</definedName>
    <definedName name="CFA">#REF!</definedName>
    <definedName name="change">#REF!</definedName>
    <definedName name="CheckMeOut01" hidden="1">{"Legal - Summary",#N/A,TRUE,"Casino Summary";"Legal - Tables 2002",#N/A,TRUE,"Tables 2002";"Legal - Cas Mkt Summ",#N/A,TRUE,"Casino Mkt Summary";"Legal - Hard Count",#N/A,TRUE,"Hard Ct.";"Legal - Slots",#N/A,TRUE,"Slots";"Legal - Slot Mkt",#N/A,TRUE,"Slot Marketing";"Legal - Soft Count",#N/A,TRUE,"Soft Ct.";"Legal - Race &amp; Sports",#N/A,TRUE,"R &amp; S";"Legal - Cas Admin Summ",#N/A,TRUE,"Cas Adm Summ";"Legal - Credit",#N/A,TRUE,"Credit";"Legal - Cage",#N/A,TRUE,"Cage";"Legal - Coll",#N/A,TRUE,"Collections";"Legal - Cas Admin",#N/A,TRUE,"Cas Adm";"Legal - Surv",#N/A,TRUE,"Surveill"}</definedName>
    <definedName name="checkmeout01a" hidden="1">{"Legal - Summary",#N/A,TRUE,"Casino Summary";"Legal - Tables 2002",#N/A,TRUE,"Tables 2002";"Legal - Cas Mkt Summ",#N/A,TRUE,"Casino Mkt Summary";"Legal - Hard Count",#N/A,TRUE,"Hard Ct.";"Legal - Slots",#N/A,TRUE,"Slots";"Legal - Slot Mkt",#N/A,TRUE,"Slot Marketing";"Legal - Soft Count",#N/A,TRUE,"Soft Ct.";"Legal - Race &amp; Sports",#N/A,TRUE,"R &amp; S";"Legal - Cas Admin Summ",#N/A,TRUE,"Cas Adm Summ";"Legal - Credit",#N/A,TRUE,"Credit";"Legal - Cage",#N/A,TRUE,"Cage";"Legal - Coll",#N/A,TRUE,"Collections";"Legal - Cas Admin",#N/A,TRUE,"Cas Adm";"Legal - Surv",#N/A,TRUE,"Surveill"}</definedName>
    <definedName name="CheckMeOut02" hidden="1">{"Letter - Cas Sum",#N/A,TRUE,"Casino Summary";"Letter - Table 2002",#N/A,TRUE,"Tables 2002";"Letter - Cas Mkt",#N/A,TRUE,"Casino Mkt Summary";"Letter - Slots",#N/A,TRUE,"Slots";"Letter - Slot Mkt",#N/A,TRUE,"Slot Marketing";"Letter - Soft Count",#N/A,TRUE,"Soft Ct.";"Letter - Hard Count",#N/A,TRUE,"Hard Ct.";"Legal - R&amp;S",#N/A,TRUE,"R &amp; S";"Letter - Cas Admin",#N/A,TRUE,"Cas Adm Summ";"Letter - Credit",#N/A,TRUE,"Credit";"Letter - Cage",#N/A,TRUE,"Cage";"Letter - Coll",#N/A,TRUE,"Collections";"Letter - Cas Admin",#N/A,TRUE,"Cas Adm";"Letter - Surv",#N/A,TRUE,"Surveill"}</definedName>
    <definedName name="claim">#REF!</definedName>
    <definedName name="claims">#REF!</definedName>
    <definedName name="Clean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Commencement">#REF!</definedName>
    <definedName name="Compensation_Revenue" localSheetId="2">#REF!</definedName>
    <definedName name="Compensation_Revenue">#REF!</definedName>
    <definedName name="const" hidden="1">{"Letter - Cas Sum",#N/A,TRUE,"Casino Summary";"Letter - Table 2002",#N/A,TRUE,"Tables 2002";"Letter - Cas Mkt",#N/A,TRUE,"Casino Mkt Summary";"Letter - Slots",#N/A,TRUE,"Slots";"Letter - Slot Mkt",#N/A,TRUE,"Slot Marketing";"Letter - Soft Count",#N/A,TRUE,"Soft Ct.";"Letter - Hard Count",#N/A,TRUE,"Hard Ct.";"Legal - R&amp;S",#N/A,TRUE,"R &amp; S";"Letter - Cas Admin",#N/A,TRUE,"Cas Adm Summ";"Letter - Credit",#N/A,TRUE,"Credit";"Letter - Cage",#N/A,TRUE,"Cage";"Letter - Coll",#N/A,TRUE,"Collections";"Letter - Cas Admin",#N/A,TRUE,"Cas Adm";"Letter - Surv",#N/A,TRUE,"Surveill"}</definedName>
    <definedName name="CONT">#REF!</definedName>
    <definedName name="Contingency">#REF!</definedName>
    <definedName name="Cost_of_Vacancy_of_Sales_and_Service_Employees" localSheetId="2">#REF!</definedName>
    <definedName name="Cost_of_Vacancy_of_Sales_and_Service_Employees">#REF!</definedName>
    <definedName name="cprop">#REF!</definedName>
    <definedName name="Cumulative">#REF!</definedName>
    <definedName name="Cumulative1">#REF!</definedName>
    <definedName name="Cumulativefield">#REF!</definedName>
    <definedName name="D">#REF!</definedName>
    <definedName name="dalm" hidden="1">{#N/A,#N/A,FALSE,"Exp Detail";#N/A,#N/A,FALSE,"Headcount";#N/A,#N/A,FALSE,"Travel";#N/A,#N/A,FALSE,"Summary";#N/A,#N/A,FALSE,"Cap Ex"}</definedName>
    <definedName name="DBC">#REF!</definedName>
    <definedName name="DBD">#REF!</definedName>
    <definedName name="DBE">#REF!</definedName>
    <definedName name="DBST1">#REF!</definedName>
    <definedName name="DBST2">#REF!</definedName>
    <definedName name="DCC" hidden="1">{#N/A,#N/A,TRUE,"CostSum";#N/A,#N/A,TRUE,"TotCF by Cat";#N/A,#N/A,TRUE,"TotCF by TNT";#N/A,#N/A,TRUE,"Cat 2 CS";#N/A,#N/A,TRUE,"Cat 1";#N/A,#N/A,TRUE,"Cat 3";#N/A,#N/A,TRUE,"Cat 4";#N/A,#N/A,TRUE,"Cat 5";#N/A,#N/A,TRUE,"Cat 6";#N/A,#N/A,TRUE,"Cat 7";#N/A,#N/A,TRUE,"Cat 8";#N/A,#N/A,TRUE,"Preopening";#N/A,#N/A,TRUE,"RD&amp;E Parking";#N/A,#N/A,TRUE,"Displaced Prkg";#N/A,#N/A,TRUE,"DLH Demo";#N/A,#N/A,TRUE,"Cat 2 TI"}</definedName>
    <definedName name="dd">#REF!</definedName>
    <definedName name="ddd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ddddd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df" hidden="1">#REF!</definedName>
    <definedName name="DFDF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dff" hidden="1">{#N/A,#N/A,TRUE,"CostSum";#N/A,#N/A,TRUE,"TotCF by Cat";#N/A,#N/A,TRUE,"TotCF by TNT";#N/A,#N/A,TRUE,"Cat 2 CS";#N/A,#N/A,TRUE,"Cat 1";#N/A,#N/A,TRUE,"Cat 3";#N/A,#N/A,TRUE,"Cat 4";#N/A,#N/A,TRUE,"Cat 5";#N/A,#N/A,TRUE,"Cat 6";#N/A,#N/A,TRUE,"Cat 7";#N/A,#N/A,TRUE,"Cat 8";#N/A,#N/A,TRUE,"Preopening";#N/A,#N/A,TRUE,"RD&amp;E Parking";#N/A,#N/A,TRUE,"Displaced Prkg";#N/A,#N/A,TRUE,"DLH Demo";#N/A,#N/A,TRUE,"Cat 2 TI"}</definedName>
    <definedName name="dfsg" hidden="1">{"Legal - Summary",#N/A,TRUE,"Casino Summary";"Legal - Tables 2002",#N/A,TRUE,"Tables 2002";"Legal - Cas Mkt Summ",#N/A,TRUE,"Casino Mkt Summary";"Legal - Hard Count",#N/A,TRUE,"Hard Ct.";"Legal - Slots",#N/A,TRUE,"Slots";"Legal - Slot Mkt",#N/A,TRUE,"Slot Marketing";"Legal - Soft Count",#N/A,TRUE,"Soft Ct.";"Legal - Race &amp; Sports",#N/A,TRUE,"R &amp; S";"Legal - Cas Admin Summ",#N/A,TRUE,"Cas Adm Summ";"Legal - Credit",#N/A,TRUE,"Credit";"Legal - Cage",#N/A,TRUE,"Cage";"Legal - Coll",#N/A,TRUE,"Collections";"Legal - Cas Admin",#N/A,TRUE,"Cas Adm";"Legal - Surv",#N/A,TRUE,"Surveill"}</definedName>
    <definedName name="Direct_Savings_from_ASP_strategy" localSheetId="2">#REF!</definedName>
    <definedName name="Direct_Savings_from_ASP_strategy">#REF!</definedName>
    <definedName name="Discount_Rate">#REF!</definedName>
    <definedName name="Discounted">#REF!</definedName>
    <definedName name="Discounted_Cash_Flow">#REF!</definedName>
    <definedName name="Discounted1">#REF!</definedName>
    <definedName name="Do_you_wish_to_include_timeliness_and_adequacy_calculation?" localSheetId="2">#REF!</definedName>
    <definedName name="Do_you_wish_to_include_timeliness_and_adequacy_calculation?">#REF!</definedName>
    <definedName name="DoriPlan" hidden="1">{#N/A,#N/A,FALSE,"Major Assumptions";#N/A,#N/A,FALSE,"Park Attend";#N/A,#N/A,FALSE,"Resort Segment Attend";#N/A,#N/A,FALSE,"Resort Per Caps";#N/A,#N/A,FALSE,"Other Per Cap";#N/A,#N/A,FALSE,"Merch-Food Per Caps";#N/A,#N/A,FALSE,"Lodging Drivers";#N/A,#N/A,FALSE,"DLH";#N/A,#N/A,FALSE,"PPH";#N/A,#N/A,FALSE,"GCH";#N/A,#N/A,FALSE,"QTR - FCST to AOP";#N/A,#N/A,FALSE,"Full Year P&amp;L";#N/A,#N/A,FALSE,"Merch Summary";#N/A,#N/A,FALSE,"Food Summary";#N/A,#N/A,FALSE,"Travel Sensitivities";#N/A,#N/A,FALSE,"Hotels";#N/A,#N/A,FALSE,"Theme Parks P&amp;L";#N/A,#N/A,FALSE,"Lodging P&amp;L";#N/A,#N/A,FALSE,"DLR  Total P&amp;L ";#N/A,#N/A,FALSE,"Appendix";#N/A,#N/A,FALSE,"DL Seg Attend";#N/A,#N/A,FALSE,"DCA Seg Attend";#N/A,#N/A,FALSE,"GrowthRate Summ";#N/A,#N/A,FALSE,"""Other"" Revenue";#N/A,#N/A,FALSE,"""Other"" Expenses";#N/A,#N/A,FALSE,"Qtrly Cover"}</definedName>
    <definedName name="dsfasdf" hidden="1">{#N/A,#N/A,TRUE,"Cover Memo";"Facility Estimate",#N/A,TRUE,"Change Summary";"Facility Estimate",#N/A,TRUE,"Estimate Summary";"Facility Estimate",#N/A,TRUE,"Dept. Summary";"Facility Estimate",#N/A,TRUE,"DOW Detail"}</definedName>
    <definedName name="E">#REF!</definedName>
    <definedName name="EBITDAR">#REF!</definedName>
    <definedName name="EBITDAR1">#REF!</definedName>
    <definedName name="EBITDAR2">#REF!</definedName>
    <definedName name="EEC">#REF!</definedName>
    <definedName name="elec_cost">#REF!</definedName>
    <definedName name="elec_factor">#REF!</definedName>
    <definedName name="elect">#REF!</definedName>
    <definedName name="Element">#REF!</definedName>
    <definedName name="Enter_number" localSheetId="2">#REF!</definedName>
    <definedName name="Enter_number">#REF!</definedName>
    <definedName name="ere" hidden="1">{"Master - Month",#N/A,TRUE,"sum 2002 by Month";"Casino - Month",#N/A,TRUE,"Casino Summary";"Hotel - Month",#N/A,TRUE,"Hotel Budget";"Food - Month",#N/A,TRUE,"Food Budget";"Beverage - Month",#N/A,TRUE,"Beverage Budget";"Retail - Month",#N/A,TRUE,"Retail Summary";"Other - Month",#N/A,TRUE,"Other Rev Summary";#N/A,#N/A,TRUE,"G&amp;A And Prop Ops Summary";#N/A,#N/A,TRUE,"Adv &amp; Mkt Summary";"GCS - Month",#N/A,TRUE,"GCS Budget"}</definedName>
    <definedName name="erwer" hidden="1">{#N/A,#N/A,FALSE,"Major Assumptions";#N/A,#N/A,FALSE,"Park Attend";#N/A,#N/A,FALSE,"Resort Segment Attend";#N/A,#N/A,FALSE,"Resort Per Caps";#N/A,#N/A,FALSE,"Other Per Cap";#N/A,#N/A,FALSE,"Merch-Food Per Caps";#N/A,#N/A,FALSE,"Lodging Drivers";#N/A,#N/A,FALSE,"DLH";#N/A,#N/A,FALSE,"PPH";#N/A,#N/A,FALSE,"GCH";#N/A,#N/A,FALSE,"QTR - FCST to AOP";#N/A,#N/A,FALSE,"Full Year P&amp;L";#N/A,#N/A,FALSE,"Merch Summary";#N/A,#N/A,FALSE,"Food Summary";#N/A,#N/A,FALSE,"Travel Sensitivities";#N/A,#N/A,FALSE,"Hotels";#N/A,#N/A,FALSE,"Theme Parks P&amp;L";#N/A,#N/A,FALSE,"Lodging P&amp;L";#N/A,#N/A,FALSE,"DLR  Total P&amp;L ";#N/A,#N/A,FALSE,"Appendix";#N/A,#N/A,FALSE,"DL Seg Attend";#N/A,#N/A,FALSE,"DCA Seg Attend";#N/A,#N/A,FALSE,"GrowthRate Summ";#N/A,#N/A,FALSE,"""Other"" Revenue";#N/A,#N/A,FALSE,"""Other"" Expenses";#N/A,#N/A,FALSE,"Qtrly Cover"}</definedName>
    <definedName name="exec">#REF!</definedName>
    <definedName name="Exp_Inf">#REF!</definedName>
    <definedName name="External_Time_to_Start__Total" localSheetId="2">#REF!</definedName>
    <definedName name="External_Time_to_Start__Total">#REF!</definedName>
    <definedName name="f">#REF!</definedName>
    <definedName name="Fac" hidden="1">{#N/A,#N/A,TRUE,"Cover Memo";"Facility Estimate",#N/A,TRUE,"Change Summary";"Facility Estimate",#N/A,TRUE,"Estimate Summary";"Facility Estimate",#N/A,TRUE,"Dept. Summary";"Facility Estimate",#N/A,TRUE,"DOW Detail"}</definedName>
    <definedName name="fd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fdf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fdfd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fdfd2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fdgdg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FS">#REF!</definedName>
    <definedName name="fsdry">#REF!</definedName>
    <definedName name="ftd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fuck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Full_Model_Name">#REF!</definedName>
    <definedName name="FX">#REF!</definedName>
    <definedName name="G">#REF!</definedName>
    <definedName name="gary">#REF!</definedName>
    <definedName name="gas_cost">#REF!</definedName>
    <definedName name="gas_factor">#REF!</definedName>
    <definedName name="GFA">#REF!</definedName>
    <definedName name="GIFA">#REF!</definedName>
    <definedName name="Gross_Floor_Area">#REF!</definedName>
    <definedName name="Gross_Margin">#REF!</definedName>
    <definedName name="gsdfg" hidden="1">{#N/A,#N/A,TRUE,"Cover Memo";"Ride Estimate",#N/A,TRUE,"Change Summary";"Ride Estimate",#N/A,TRUE,"Estimate Summary";"Ride Estimate",#N/A,TRUE,"Dept. Summary";"Ride Estimate",#N/A,TRUE,"DOW Detail"}</definedName>
    <definedName name="guestroom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H">#REF!</definedName>
    <definedName name="headcount" hidden="1">#REF!</definedName>
    <definedName name="hg">#REF!</definedName>
    <definedName name="HI" hidden="1">{"Sum - Legal",#N/A,TRUE,"sum";"Ricordo - Legal",#N/A,TRUE,"sum";"Magnifico - Legal",#N/A,TRUE,"sum";"Mercato - Legal",#N/A,TRUE,"sum";"Ciao - Legal",#N/A,TRUE,"sum";"buon - Legal",#N/A,TRUE,"sum";"Kiosks - Legal",#N/A,TRUE,"sum";"Pool - Legal",#N/A,TRUE,"sum";"Preview - Legal",#N/A,TRUE,"sum";"Admin - Legal",#N/A,TRUE,"sum"}</definedName>
    <definedName name="hihi" hidden="1">{"Letter - Cas Sum",#N/A,TRUE,"Casino Summary";"Letter - Table 2002",#N/A,TRUE,"Tables 2002";"Letter - Cas Mkt",#N/A,TRUE,"Casino Mkt Summary";"Letter - Slots",#N/A,TRUE,"Slots";"Letter - Slot Mkt",#N/A,TRUE,"Slot Marketing";"Letter - Soft Count",#N/A,TRUE,"Soft Ct.";"Letter - Hard Count",#N/A,TRUE,"Hard Ct.";"Legal - R&amp;S",#N/A,TRUE,"R &amp; S";"Letter - Cas Admin",#N/A,TRUE,"Cas Adm Summ";"Letter - Credit",#N/A,TRUE,"Credit";"Letter - Cage",#N/A,TRUE,"Cage";"Letter - Coll",#N/A,TRUE,"Collections";"Letter - Cas Admin",#N/A,TRUE,"Cas Adm";"Letter - Surv",#N/A,TRUE,"Surveill"}</definedName>
    <definedName name="HK" hidden="1">{#N/A,#N/A,FALSE,"Major Assumptions";#N/A,#N/A,FALSE,"Park Attend";#N/A,#N/A,FALSE,"Resort Segment Attend";#N/A,#N/A,FALSE,"Resort Per Caps";#N/A,#N/A,FALSE,"Other Per Cap";#N/A,#N/A,FALSE,"Merch-Food Per Caps";#N/A,#N/A,FALSE,"Lodging Drivers";#N/A,#N/A,FALSE,"DLH";#N/A,#N/A,FALSE,"PPH";#N/A,#N/A,FALSE,"GCH";#N/A,#N/A,FALSE,"QTR - FCST to AOP";#N/A,#N/A,FALSE,"Full Year P&amp;L";#N/A,#N/A,FALSE,"Merch Summary";#N/A,#N/A,FALSE,"Food Summary";#N/A,#N/A,FALSE,"Travel Sensitivities";#N/A,#N/A,FALSE,"Hotels";#N/A,#N/A,FALSE,"Theme Parks P&amp;L";#N/A,#N/A,FALSE,"Lodging P&amp;L";#N/A,#N/A,FALSE,"DLR  Total P&amp;L ";#N/A,#N/A,FALSE,"Appendix";#N/A,#N/A,FALSE,"DL Seg Attend";#N/A,#N/A,FALSE,"DCA Seg Attend";#N/A,#N/A,FALSE,"GrowthRate Summ";#N/A,#N/A,FALSE,"""Other"" Revenue";#N/A,#N/A,FALSE,"""Other"" Expenses";#N/A,#N/A,FALSE,"Qtrly Cover"}</definedName>
    <definedName name="Hongkong" hidden="1">{#N/A,#N/A,FALSE,"Major Assumptions";#N/A,#N/A,FALSE,"Park Attend";#N/A,#N/A,FALSE,"Resort Segment Attend";#N/A,#N/A,FALSE,"Resort Per Caps";#N/A,#N/A,FALSE,"Other Per Cap";#N/A,#N/A,FALSE,"Merch-Food Per Caps";#N/A,#N/A,FALSE,"Lodging Drivers";#N/A,#N/A,FALSE,"DLH";#N/A,#N/A,FALSE,"PPH";#N/A,#N/A,FALSE,"GCH";#N/A,#N/A,FALSE,"QTR - FCST to AOP";#N/A,#N/A,FALSE,"Full Year P&amp;L";#N/A,#N/A,FALSE,"Merch Summary";#N/A,#N/A,FALSE,"Food Summary";#N/A,#N/A,FALSE,"Travel Sensitivities";#N/A,#N/A,FALSE,"Hotels";#N/A,#N/A,FALSE,"Theme Parks P&amp;L";#N/A,#N/A,FALSE,"Lodging P&amp;L";#N/A,#N/A,FALSE,"DLR  Total P&amp;L ";#N/A,#N/A,FALSE,"Appendix";#N/A,#N/A,FALSE,"DL Seg Attend";#N/A,#N/A,FALSE,"DCA Seg Attend";#N/A,#N/A,FALSE,"GrowthRate Summ";#N/A,#N/A,FALSE,"""Other"" Revenue";#N/A,#N/A,FALSE,"""Other"" Expenses";#N/A,#N/A,FALSE,"Qtrly Cover"}</definedName>
    <definedName name="Human_Capital_Income_Statement" localSheetId="2">#REF!</definedName>
    <definedName name="Human_Capital_Income_Statement">#REF!</definedName>
    <definedName name="Human_Capital_Return_On_Investment" localSheetId="2">#REF!</definedName>
    <definedName name="Human_Capital_Return_On_Investment">#REF!</definedName>
    <definedName name="ID" localSheetId="0" hidden="1">"e4eede6a-c828-4968-a3e5-5bceef4d3f63"</definedName>
    <definedName name="ID" localSheetId="2" hidden="1">"c02139ee-6209-48f9-abb8-6330358c8e0e"</definedName>
    <definedName name="ID" localSheetId="1" hidden="1">"e4c520c8-22ad-4e99-851c-2acb0a02f452"</definedName>
    <definedName name="ID" localSheetId="3" hidden="1">"25f1b541-b448-41a6-9f76-af3d66089bad"</definedName>
    <definedName name="III" hidden="1">{#N/A,#N/A,TRUE,"Cover Memo";"Facility Estimate",#N/A,TRUE,"Change Summary";"Facility Estimate",#N/A,TRUE,"Estimate Summary";"Facility Estimate",#N/A,TRUE,"Dept. Summary";"Facility Estimate",#N/A,TRUE,"DOW Detail"}</definedName>
    <definedName name="inflation">#REF!</definedName>
    <definedName name="int_ext_sel">1</definedName>
    <definedName name="Intangible_Benefits_Summary" localSheetId="2">#REF!</definedName>
    <definedName name="Intangible_Benefits_Summary">#REF!</definedName>
    <definedName name="Internet" hidden="1">{#N/A,#N/A,TRUE,"CostSum";#N/A,#N/A,TRUE,"TotCF by Cat";#N/A,#N/A,TRUE,"TotCF by TNT";#N/A,#N/A,TRUE,"Cat 2 CS";#N/A,#N/A,TRUE,"Cat 1";#N/A,#N/A,TRUE,"Cat 3";#N/A,#N/A,TRUE,"Cat 4";#N/A,#N/A,TRUE,"Cat 5";#N/A,#N/A,TRUE,"Cat 6";#N/A,#N/A,TRUE,"Cat 7";#N/A,#N/A,TRUE,"Cat 8";#N/A,#N/A,TRUE,"Preopening";#N/A,#N/A,TRUE,"RD&amp;E Parking";#N/A,#N/A,TRUE,"Displaced Prkg";#N/A,#N/A,TRUE,"DLH Demo";#N/A,#N/A,TRUE,"Cat 2 TI"}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EMPLOYEES" hidden="1">"c6019"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"c65"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"c100"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"c360"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NUM_EST" hidden="1">"c374"</definedName>
    <definedName name="IQ_EBITDA_OVER_TOTAL_IE" hidden="1">"c373"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"c84"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DATE" hidden="1">"c1634"</definedName>
    <definedName name="IQ_EST_EPS_GROWTH_1YR" hidden="1">"c1636"</definedName>
    <definedName name="IQ_EST_EPS_GROWTH_2YR" hidden="1">"c1637"</definedName>
    <definedName name="IQ_EST_EPS_GROWTH_Q_1YR" hidden="1">"c1641"</definedName>
    <definedName name="IQ_EST_EPS_SURPRISE" hidden="1">"c1635"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EDFUNDS_SOLD" hidden="1">"c2256"</definedName>
    <definedName name="IQ_FFO" hidden="1">"c1574"</definedName>
    <definedName name="IQ_FFO_EST" hidden="1">"c418"</definedName>
    <definedName name="IQ_FFO_HIGH_EST" hidden="1">"c419"</definedName>
    <definedName name="IQ_FFO_LOW_EST" hidden="1">"c420"</definedName>
    <definedName name="IQ_FFO_NUM_EST" hidden="1">"c421"</definedName>
    <definedName name="IQ_FFO_PAYOUT_RATIO" hidden="1">"c3492"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ANCING_CASH" hidden="1">"c893"</definedName>
    <definedName name="IQ_FINANCING_CASH_SUPPL" hidden="1">"c899"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"c530"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"c192"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"c511"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"c1022"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EST" hidden="1">"c1126"</definedName>
    <definedName name="IQ_REVENUE_HIGH_EST" hidden="1">"c1127"</definedName>
    <definedName name="IQ_REVENUE_LOW_EST" hidden="1">"c1128"</definedName>
    <definedName name="IQ_REVENUE_NUM_EST" hidden="1">"c1129"</definedName>
    <definedName name="IQ_REVISION_DATE_" hidden="1">39036.4994560185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"c40"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V" hidden="1">{#N/A,#N/A,TRUE,"Cover Memo";"Ride Estimate",#N/A,TRUE,"Change Summary";"Ride Estimate",#N/A,TRUE,"Estimate Summary";"Ride Estimate",#N/A,TRUE,"Dept. Summary";"Ride Estimate",#N/A,TRUE,"DOW Detail"}</definedName>
    <definedName name="JIM">#REF!</definedName>
    <definedName name="kh" hidden="1">{#N/A,#N/A,FALSE,"Exp Detail";#N/A,#N/A,FALSE,"Headcount";#N/A,#N/A,FALSE,"Travel";#N/A,#N/A,FALSE,"Summary";#N/A,#N/A,FALSE,"Cap Ex"}</definedName>
    <definedName name="kk" hidden="1">{#N/A,#N/A,FALSE,"Key Business Drivers";#N/A,#N/A,FALSE,"FY98 Headcount";#N/A,#N/A,FALSE,"FY98 Financial Overview";#N/A,#N/A,FALSE,"(OPTIONAL) Additional Requests"}</definedName>
    <definedName name="KW">#REF!</definedName>
    <definedName name="land" hidden="1">{"hardcost",#N/A,FALSE,"Surf"}</definedName>
    <definedName name="Leva">#REF!</definedName>
    <definedName name="Lib">#REF!</definedName>
    <definedName name="LIST">#REF!</definedName>
    <definedName name="m">#REF!</definedName>
    <definedName name="march1999" hidden="1">{#N/A,#N/A,FALSE,"Chart 2 by Prop Type"}</definedName>
    <definedName name="MCCF">#REF!</definedName>
    <definedName name="MDCF">#REF!</definedName>
    <definedName name="Min">#REF!</definedName>
    <definedName name="mitch" hidden="1">{#N/A,#N/A,FALSE,"Key Business Drivers";#N/A,#N/A,FALSE,"FY98 Headcount";#N/A,#N/A,FALSE,"FY98 Financial Overview";#N/A,#N/A,FALSE,"(OPTIONAL) Additional Requests"}</definedName>
    <definedName name="Model_Name">#REF!</definedName>
    <definedName name="Month">#REF!</definedName>
    <definedName name="n">#REF!</definedName>
    <definedName name="NDR">#REF!</definedName>
    <definedName name="NPV">#REF!</definedName>
    <definedName name="offset">1</definedName>
    <definedName name="Operating_Expense_Factor" localSheetId="2">#REF!</definedName>
    <definedName name="Operating_Expense_Factor">#REF!</definedName>
    <definedName name="PAGE1">#REF!</definedName>
    <definedName name="PAGE1_2">#REF!</definedName>
    <definedName name="PAGE2">#REF!</definedName>
    <definedName name="Payback__years">#REF!</definedName>
    <definedName name="Payroll_Inf">#REF!</definedName>
    <definedName name="PRE">#REF!</definedName>
    <definedName name="_xlnm.Print_Area" localSheetId="2">投資報酬率ROI!$A$1:$G$33</definedName>
    <definedName name="_xlnm.Print_Area" localSheetId="1">'損益假設P&amp;L &amp; Assumptions'!$A$1:$E$50</definedName>
    <definedName name="_xlnm.Print_Area" localSheetId="3">'餐飲企業適用 F&amp;B Outlets'!$B$1:$F$32</definedName>
    <definedName name="Print_Area_MI">#REF!</definedName>
    <definedName name="Priority">#REF!</definedName>
    <definedName name="Project">#REF!</definedName>
    <definedName name="Project_Term">#REF!</definedName>
    <definedName name="ProjectType">#REF!</definedName>
    <definedName name="prov_sums">#REF!</definedName>
    <definedName name="PSN" hidden="1">#REF!</definedName>
    <definedName name="PT">#REF!</definedName>
    <definedName name="q">#REF!</definedName>
    <definedName name="qqq">#REF!</definedName>
    <definedName name="qqqqqqqq" hidden="1">{"Letter - Cas Sum",#N/A,TRUE,"Casino Summary";"Letter - Table 2002",#N/A,TRUE,"Tables 2002";"Letter - Cas Mkt",#N/A,TRUE,"Casino Mkt Summary";"Letter - Slots",#N/A,TRUE,"Slots";"Letter - Slot Mkt",#N/A,TRUE,"Slot Marketing";"Letter - Soft Count",#N/A,TRUE,"Soft Ct.";"Letter - Hard Count",#N/A,TRUE,"Hard Ct.";"Legal - R&amp;S",#N/A,TRUE,"R &amp; S";"Letter - Cas Admin",#N/A,TRUE,"Cas Adm Summ";"Letter - Credit",#N/A,TRUE,"Credit";"Letter - Cage",#N/A,TRUE,"Cage";"Letter - Coll",#N/A,TRUE,"Collections";"Letter - Cas Admin",#N/A,TRUE,"Cas Adm";"Letter - Surv",#N/A,TRUE,"Surveill"}</definedName>
    <definedName name="ra" hidden="1">{#N/A,#N/A,FALSE,"Key Business Drivers";#N/A,#N/A,FALSE,"FY98 Headcount";#N/A,#N/A,FALSE,"FY98 Financial Overview";#N/A,#N/A,FALSE,"(OPTIONAL) Additional Requests"}</definedName>
    <definedName name="Reduce_Turnover_of_Top_Performers" localSheetId="2">#REF!</definedName>
    <definedName name="Reduce_Turnover_of_Top_Performers">#REF!</definedName>
    <definedName name="Reduce_Turnover_Timely_Compensation_Review_Increase_Utilization" localSheetId="2">#REF!</definedName>
    <definedName name="Reduce_Turnover_Timely_Compensation_Review_Increase_Utilization">#REF!</definedName>
    <definedName name="Regional.Committed" hidden="1">{"Letter - Cas Sum",#N/A,TRUE,"Casino Summary";"Letter - Table 2002",#N/A,TRUE,"Tables 2002";"Letter - Cas Mkt",#N/A,TRUE,"Casino Mkt Summary";"Letter - Slots",#N/A,TRUE,"Slots";"Letter - Slot Mkt",#N/A,TRUE,"Slot Marketing";"Letter - Soft Count",#N/A,TRUE,"Soft Ct.";"Letter - Hard Count",#N/A,TRUE,"Hard Ct.";"Legal - R&amp;S",#N/A,TRUE,"R &amp; S";"Letter - Cas Admin",#N/A,TRUE,"Cas Adm Summ";"Letter - Credit",#N/A,TRUE,"Credit";"Letter - Cage",#N/A,TRUE,"Cage";"Letter - Coll",#N/A,TRUE,"Collections";"Letter - Cas Admin",#N/A,TRUE,"Cas Adm";"Letter - Surv",#N/A,TRUE,"Surveill"}</definedName>
    <definedName name="ReqType">#REF!</definedName>
    <definedName name="restaurant" hidden="1">{"hardcost",#N/A,FALSE,"Surf"}</definedName>
    <definedName name="retail" hidden="1">{"hardcost",#N/A,FALSE,"Surf"}</definedName>
    <definedName name="risk">#REF!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Level">#REF!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1</definedName>
    <definedName name="RiskStatFunctionsUpdateFreq">1</definedName>
    <definedName name="RiskTemplateSheetName">"myTemplate"</definedName>
    <definedName name="RiskUpdateDisplay">TRUE</definedName>
    <definedName name="RiskUpdateStatFunctions">TRUE</definedName>
    <definedName name="RiskUseDifferentSeedForEachSim">FALSE</definedName>
    <definedName name="RiskUseFixedSeed">FALSE</definedName>
    <definedName name="RiskUseMultipleCPUs">FALSE</definedName>
    <definedName name="RND">#REF!</definedName>
    <definedName name="ROI">#REF!</definedName>
    <definedName name="RTV">#REF!</definedName>
    <definedName name="RTVD">#REF!</definedName>
    <definedName name="rz" hidden="1">{#N/A,#N/A,FALSE,"Exp Detail";#N/A,#N/A,FALSE,"Headcount";#N/A,#N/A,FALSE,"Travel";#N/A,#N/A,FALSE,"Summary";#N/A,#N/A,FALSE,"Cap Ex"}</definedName>
    <definedName name="rzs" hidden="1">{#N/A,#N/A,FALSE,"Exp Detail";#N/A,#N/A,FALSE,"Headcount";#N/A,#N/A,FALSE,"Travel";#N/A,#N/A,FALSE,"Summary";#N/A,#N/A,FALSE,"Cap Ex"}</definedName>
    <definedName name="s" hidden="1">{#N/A,#N/A,FALSE,"Key Business Drivers";#N/A,#N/A,FALSE,"FY98 Headcount";#N/A,#N/A,FALSE,"FY98 Financial Overview";#N/A,#N/A,FALSE,"(OPTIONAL) Additional Requests"}</definedName>
    <definedName name="S4.2">#REF!</definedName>
    <definedName name="Sands.Committeds" hidden="1">{"Letter - Cas Sum",#N/A,TRUE,"Casino Summary";"Letter - Table 2002",#N/A,TRUE,"Tables 2002";"Letter - Cas Mkt",#N/A,TRUE,"Casino Mkt Summary";"Letter - Slots",#N/A,TRUE,"Slots";"Letter - Slot Mkt",#N/A,TRUE,"Slot Marketing";"Letter - Soft Count",#N/A,TRUE,"Soft Ct.";"Letter - Hard Count",#N/A,TRUE,"Hard Ct.";"Legal - R&amp;S",#N/A,TRUE,"R &amp; S";"Letter - Cas Admin",#N/A,TRUE,"Cas Adm Summ";"Letter - Credit",#N/A,TRUE,"Credit";"Letter - Cage",#N/A,TRUE,"Cage";"Letter - Coll",#N/A,TRUE,"Collections";"Letter - Cas Admin",#N/A,TRUE,"Cas Adm";"Letter - Surv",#N/A,TRUE,"Surveill"}</definedName>
    <definedName name="sd" hidden="1">{#N/A,#N/A,FALSE,"Exp Detail";#N/A,#N/A,FALSE,"Headcount";#N/A,#N/A,FALSE,"Travel";#N/A,#N/A,FALSE,"Summary";#N/A,#N/A,FALSE,"Cap Ex"}</definedName>
    <definedName name="sdf" hidden="1">{#N/A,#N/A,TRUE,"CostSum";#N/A,#N/A,TRUE,"TotCF by Cat";#N/A,#N/A,TRUE,"TotCF by TNT";#N/A,#N/A,TRUE,"Cat 2 CS";#N/A,#N/A,TRUE,"Cat 1";#N/A,#N/A,TRUE,"Cat 3";#N/A,#N/A,TRUE,"Cat 4";#N/A,#N/A,TRUE,"Cat 5";#N/A,#N/A,TRUE,"Cat 6";#N/A,#N/A,TRUE,"Cat 7";#N/A,#N/A,TRUE,"Cat 8";#N/A,#N/A,TRUE,"Preopening";#N/A,#N/A,TRUE,"RD&amp;E Parking";#N/A,#N/A,TRUE,"Displaced Prkg";#N/A,#N/A,TRUE,"DLH Demo";#N/A,#N/A,TRUE,"Cat 2 TI"}</definedName>
    <definedName name="sdfg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SECT1">#REF!</definedName>
    <definedName name="SECT3">#REF!</definedName>
    <definedName name="SECT4">#REF!</definedName>
    <definedName name="Separation_Rate" localSheetId="2">#REF!</definedName>
    <definedName name="Separation_Rate">#REF!</definedName>
    <definedName name="sfd" hidden="1">{"Letter - Cas Sum",#N/A,TRUE,"Casino Summary";"Letter - Table 2002",#N/A,TRUE,"Tables 2002";"Letter - Cas Mkt",#N/A,TRUE,"Casino Mkt Summary";"Letter - Slots",#N/A,TRUE,"Slots";"Letter - Slot Mkt",#N/A,TRUE,"Slot Marketing";"Letter - Soft Count",#N/A,TRUE,"Soft Ct.";"Letter - Hard Count",#N/A,TRUE,"Hard Ct.";"Legal - R&amp;S",#N/A,TRUE,"R &amp; S";"Letter - Cas Admin",#N/A,TRUE,"Cas Adm Summ";"Letter - Credit",#N/A,TRUE,"Credit";"Letter - Cage",#N/A,TRUE,"Cage";"Letter - Coll",#N/A,TRUE,"Collections";"Letter - Cas Admin",#N/A,TRUE,"Cas Adm";"Letter - Surv",#N/A,TRUE,"Surveill"}</definedName>
    <definedName name="sfds">#REF!</definedName>
    <definedName name="sheet" hidden="1">{"Legal - Summary",#N/A,TRUE,"Casino Summary";"Legal - Tables 2002",#N/A,TRUE,"Tables 2002";"Legal - Cas Mkt Summ",#N/A,TRUE,"Casino Mkt Summary";"Legal - Hard Count",#N/A,TRUE,"Hard Ct.";"Legal - Slots",#N/A,TRUE,"Slots";"Legal - Slot Mkt",#N/A,TRUE,"Slot Marketing";"Legal - Soft Count",#N/A,TRUE,"Soft Ct.";"Legal - Race &amp; Sports",#N/A,TRUE,"R &amp; S";"Legal - Cas Admin Summ",#N/A,TRUE,"Cas Adm Summ";"Legal - Credit",#N/A,TRUE,"Credit";"Legal - Cage",#N/A,TRUE,"Cage";"Legal - Coll",#N/A,TRUE,"Collections";"Legal - Cas Admin",#N/A,TRUE,"Cas Adm";"Legal - Surv",#N/A,TRUE,"Surveill"}</definedName>
    <definedName name="shirley">#REF!</definedName>
    <definedName name="Shorten_Compensation_Planning_Cycle_time_for_Compensation_Group" localSheetId="2">#REF!</definedName>
    <definedName name="Shorten_Compensation_Planning_Cycle_time_for_Compensation_Group">#REF!</definedName>
    <definedName name="srg.dasf" hidden="1">{"Legal - Summary",#N/A,TRUE,"Casino Summary";"Legal - Tables 2002",#N/A,TRUE,"Tables 2002";"Legal - Cas Mkt Summ",#N/A,TRUE,"Casino Mkt Summary";"Legal - Hard Count",#N/A,TRUE,"Hard Ct.";"Legal - Slots",#N/A,TRUE,"Slots";"Legal - Slot Mkt",#N/A,TRUE,"Slot Marketing";"Legal - Soft Count",#N/A,TRUE,"Soft Ct.";"Legal - Race &amp; Sports",#N/A,TRUE,"R &amp; S";"Legal - Cas Admin Summ",#N/A,TRUE,"Cas Adm Summ";"Legal - Credit",#N/A,TRUE,"Credit";"Legal - Cage",#N/A,TRUE,"Cage";"Legal - Coll",#N/A,TRUE,"Collections";"Legal - Cas Admin",#N/A,TRUE,"Cas Adm";"Legal - Surv",#N/A,TRUE,"Surveill"}</definedName>
    <definedName name="ss">#REF!</definedName>
    <definedName name="sss">#REF!</definedName>
    <definedName name="ssssd" hidden="1">{#N/A,#N/A,FALSE,"Exp Detail";#N/A,#N/A,FALSE,"Headcount";#N/A,#N/A,FALSE,"Travel";#N/A,#N/A,FALSE,"Summary";#N/A,#N/A,FALSE,"Cap Ex"}</definedName>
    <definedName name="SUB2.2">#REF!</definedName>
    <definedName name="SUB2.3">#REF!</definedName>
    <definedName name="SUB2.4">#REF!</definedName>
    <definedName name="SUB2.5">#REF!</definedName>
    <definedName name="SUB2.6">#REF!</definedName>
    <definedName name="SUB3.1">#REF!</definedName>
    <definedName name="SUB3.2">#REF!</definedName>
    <definedName name="SUB4.1">#REF!</definedName>
    <definedName name="Sum">#REF!</definedName>
    <definedName name="SUMMARY">#REF!</definedName>
    <definedName name="Supp_Auth">#REF!</definedName>
    <definedName name="testing" hidden="1">{"Letter - Cas Sum",#N/A,TRUE,"Casino Summary";"Letter - Table 2002",#N/A,TRUE,"Tables 2002";"Letter - Cas Mkt",#N/A,TRUE,"Casino Mkt Summary";"Letter - Slots",#N/A,TRUE,"Slots";"Letter - Slot Mkt",#N/A,TRUE,"Slot Marketing";"Letter - Soft Count",#N/A,TRUE,"Soft Ct.";"Letter - Hard Count",#N/A,TRUE,"Hard Ct.";"Legal - R&amp;S",#N/A,TRUE,"R &amp; S";"Letter - Cas Admin",#N/A,TRUE,"Cas Adm Summ";"Letter - Credit",#N/A,TRUE,"Credit";"Letter - Cage",#N/A,TRUE,"Cage";"Letter - Coll",#N/A,TRUE,"Collections";"Letter - Cas Admin",#N/A,TRUE,"Cas Adm";"Letter - Surv",#N/A,TRUE,"Surveill"}</definedName>
    <definedName name="tim">#REF!</definedName>
    <definedName name="Total_Compensation_Expense" localSheetId="2">#REF!</definedName>
    <definedName name="Total_Compensation_Expense">#REF!</definedName>
    <definedName name="Total_Labor_Cost_Revenue" localSheetId="2">#REF!</definedName>
    <definedName name="Total_Labor_Cost_Revenue">#REF!</definedName>
    <definedName name="Tower.Cont" hidden="1">{"Letter - Cas Sum",#N/A,TRUE,"Casino Summary";"Letter - Table 2002",#N/A,TRUE,"Tables 2002";"Letter - Cas Mkt",#N/A,TRUE,"Casino Mkt Summary";"Letter - Slots",#N/A,TRUE,"Slots";"Letter - Slot Mkt",#N/A,TRUE,"Slot Marketing";"Letter - Soft Count",#N/A,TRUE,"Soft Ct.";"Letter - Hard Count",#N/A,TRUE,"Hard Ct.";"Legal - R&amp;S",#N/A,TRUE,"R &amp; S";"Letter - Cas Admin",#N/A,TRUE,"Cas Adm Summ";"Letter - Credit",#N/A,TRUE,"Credit";"Letter - Cage",#N/A,TRUE,"Cage";"Letter - Coll",#N/A,TRUE,"Collections";"Letter - Cas Admin",#N/A,TRUE,"Cas Adm";"Letter - Surv",#N/A,TRUE,"Surveill"}</definedName>
    <definedName name="TTStandard">#REF!</definedName>
    <definedName name="vbn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ve">#REF!</definedName>
    <definedName name="w" hidden="1">{"Legal - Summary",#N/A,TRUE,"Casino Summary";"Legal - Tables 2002",#N/A,TRUE,"Tables 2002";"Legal - Cas Mkt Summ",#N/A,TRUE,"Casino Mkt Summary";"Legal - Hard Count",#N/A,TRUE,"Hard Ct.";"Legal - Slots",#N/A,TRUE,"Slots";"Legal - Slot Mkt",#N/A,TRUE,"Slot Marketing";"Legal - Soft Count",#N/A,TRUE,"Soft Ct.";"Legal - Race &amp; Sports",#N/A,TRUE,"R &amp; S";"Legal - Cas Admin Summ",#N/A,TRUE,"Cas Adm Summ";"Legal - Credit",#N/A,TRUE,"Credit";"Legal - Cage",#N/A,TRUE,"Cage";"Legal - Coll",#N/A,TRUE,"Collections";"Legal - Cas Admin",#N/A,TRUE,"Cas Adm";"Legal - Surv",#N/A,TRUE,"Surveill"}</definedName>
    <definedName name="WCV">#REF!</definedName>
    <definedName name="WCVD">#REF!</definedName>
    <definedName name="Whereami" hidden="1">{"Legal - Summary",#N/A,TRUE,"Casino Summary";"Legal - Tables 2002",#N/A,TRUE,"Tables 2002";"Legal - Cas Mkt Summ",#N/A,TRUE,"Casino Mkt Summary";"Legal - Hard Count",#N/A,TRUE,"Hard Ct.";"Legal - Slots",#N/A,TRUE,"Slots";"Legal - Slot Mkt",#N/A,TRUE,"Slot Marketing";"Legal - Soft Count",#N/A,TRUE,"Soft Ct.";"Legal - Race &amp; Sports",#N/A,TRUE,"R &amp; S";"Legal - Cas Admin Summ",#N/A,TRUE,"Cas Adm Summ";"Legal - Credit",#N/A,TRUE,"Credit";"Legal - Cage",#N/A,TRUE,"Cage";"Legal - Coll",#N/A,TRUE,"Collections";"Legal - Cas Admin",#N/A,TRUE,"Cas Adm";"Legal - Surv",#N/A,TRUE,"Surveill"}</definedName>
    <definedName name="Whereami2" hidden="1">{"sum - Letter",#N/A,TRUE,"sum";"Ricordo - Letter",#N/A,TRUE,"sum";"Magnifico - Letter",#N/A,TRUE,"sum";"Mercato - Letter",#N/A,TRUE,"sum";"Ciao - Letter",#N/A,TRUE,"sum";"Buon - Letter",#N/A,TRUE,"sum";"Kiosks - Letter",#N/A,TRUE,"sum";"Pool - Letter",#N/A,TRUE,"sum";"Preview - Letter",#N/A,TRUE,"sum";"Admin - Letter",#N/A,TRUE,"sum"}</definedName>
    <definedName name="wrb.Legal." hidden="1">{"Legal - Summary",#N/A,TRUE,"Casino Summary";"Legal - Tables 2002",#N/A,TRUE,"Tables 2002";"Legal - Cas Mkt Summ",#N/A,TRUE,"Casino Mkt Summary";"Legal - Hard Count",#N/A,TRUE,"Hard Ct.";"Legal - Slots",#N/A,TRUE,"Slots";"Legal - Slot Mkt",#N/A,TRUE,"Slot Marketing";"Legal - Soft Count",#N/A,TRUE,"Soft Ct.";"Legal - Race &amp; Sports",#N/A,TRUE,"R &amp; S";"Legal - Cas Admin Summ",#N/A,TRUE,"Cas Adm Summ";"Legal - Credit",#N/A,TRUE,"Credit";"Legal - Cage",#N/A,TRUE,"Cage";"Legal - Coll",#N/A,TRUE,"Collections";"Legal - Cas Admin",#N/A,TRUE,"Cas Adm";"Legal - Surv",#N/A,TRUE,"Surveill"}</definedName>
    <definedName name="wrn.Admin." hidden="1">{#N/A,#N/A,FALSE,"Exp Detail";#N/A,#N/A,FALSE,"Headcount";#N/A,#N/A,FALSE,"Travel";#N/A,#N/A,FALSE,"Summary";#N/A,#N/A,FALSE,"Cap Ex"}</definedName>
    <definedName name="wrn.Complete._.Sys.._.Estimate.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wrn.Facility._.Estimate." hidden="1">{#N/A,#N/A,TRUE,"Cover Memo";"Facility Estimate",#N/A,TRUE,"Change Summary";"Facility Estimate",#N/A,TRUE,"Estimate Summary";"Facility Estimate",#N/A,TRUE,"Dept. Summary";"Facility Estimate",#N/A,TRUE,"DOW Detail"}</definedName>
    <definedName name="wrn.Final._.Presentation." hidden="1">{#N/A,#N/A,FALSE,"Key Business Drivers";#N/A,#N/A,FALSE,"FY98 Headcount";#N/A,#N/A,FALSE,"FY98 Financial Overview";#N/A,#N/A,FALSE,"(OPTIONAL) Additional Requests"}</definedName>
    <definedName name="wrn.hardcost." hidden="1">{"hardcost",#N/A,FALSE,"Surf"}</definedName>
    <definedName name="wrn.legal." hidden="1">{"legal",#N/A,FALSE,"Surf"}</definedName>
    <definedName name="wrn.Legal._.Set." hidden="1">{"Legal - Sum1",#N/A,FALSE,"2001 Summ";"Legal - Sum2",#N/A,FALSE,"2001 Summ (2)";"Legal - Rooms",#N/A,FALSE,"room";"Legal - Hsk",#N/A,FALSE,"hsk";"Legal - Sales",#N/A,FALSE,"sales";"Legal - Admin",#N/A,FALSE,"admin";"Legal - Rm Seg",#N/A,FALSE,"ROOMS SEG";"Letter - Rocky's Sheet",#N/A,FALSE,"Jan 01 - Dec 01";"Letter - Payroll",#N/A,FALSE,"Payroll"}</definedName>
    <definedName name="wrn.Letter." hidden="1">{"Letter - Cas Sum",#N/A,TRUE,"Casino Summary";"Letter - Table 2002",#N/A,TRUE,"Tables 2002";"Letter - Cas Mkt",#N/A,TRUE,"Casino Mkt Summary";"Letter - Slots",#N/A,TRUE,"Slots";"Letter - Slot Mkt",#N/A,TRUE,"Slot Marketing";"Letter - Soft Count",#N/A,TRUE,"Soft Ct.";"Letter - Hard Count",#N/A,TRUE,"Hard Ct.";"Legal - R&amp;S",#N/A,TRUE,"R &amp; S";"Letter - Cas Admin",#N/A,TRUE,"Cas Adm Summ";"Letter - Credit",#N/A,TRUE,"Credit";"Letter - Cage",#N/A,TRUE,"Cage";"Letter - Coll",#N/A,TRUE,"Collections";"Letter - Cas Admin",#N/A,TRUE,"Cas Adm";"Letter - Surv",#N/A,TRUE,"Surveill"}</definedName>
    <definedName name="wrn.Letter._.Set." hidden="1">{"Letter - Sum1",#N/A,FALSE,"2001 Summ";"Letter - Sum2",#N/A,FALSE,"2001 Summ (2)";"Letter - Rooms",#N/A,FALSE,"room";"Letter - Hsk",#N/A,FALSE,"hsk";"Letter - Sales",#N/A,FALSE,"sales";"Letter - Admin",#N/A,FALSE,"admin";"Letter - Rm Seg",#N/A,FALSE,"ROOMS SEG";"Letter - Rocky's Sheet",#N/A,FALSE,"Jan 01 - Dec 01";"Letter - Payroll",#N/A,FALSE,"Payroll"}</definedName>
    <definedName name="wrn.mo_yr_var" hidden="1">{#N/A,#N/A,FALSE,"Casino_Div_FC"}</definedName>
    <definedName name="wrn.Mo_Yr_Var." hidden="1">{#N/A,#N/A,FALSE,"Casino_Div_FC"}</definedName>
    <definedName name="wrn.Month._.By._.Month." hidden="1">{"Master - Month",#N/A,TRUE,"sum 2002 by Month";"Casino - Month",#N/A,TRUE,"Casino Summary";"Hotel - Month",#N/A,TRUE,"Hotel Budget";"Food - Month",#N/A,TRUE,"Food Budget";"Beverage - Month",#N/A,TRUE,"Beverage Budget";"Retail - Month",#N/A,TRUE,"Retail Summary";"Other - Month",#N/A,TRUE,"Other Rev Summary";#N/A,#N/A,TRUE,"G&amp;A And Prop Ops Summary";#N/A,#N/A,TRUE,"Adv &amp; Mkt Summary";"GCS - Month",#N/A,TRUE,"GCS Budget"}</definedName>
    <definedName name="wrn.PrintAll." hidden="1">{#N/A,#N/A,TRUE,"CostSum";#N/A,#N/A,TRUE,"TotCF by Cat";#N/A,#N/A,TRUE,"TotCF by TNT";#N/A,#N/A,TRUE,"Cat 2 CS";#N/A,#N/A,TRUE,"Cat 1";#N/A,#N/A,TRUE,"Cat 3";#N/A,#N/A,TRUE,"Cat 4";#N/A,#N/A,TRUE,"Cat 5";#N/A,#N/A,TRUE,"Cat 6";#N/A,#N/A,TRUE,"Cat 7";#N/A,#N/A,TRUE,"Cat 8";#N/A,#N/A,TRUE,"Preopening";#N/A,#N/A,TRUE,"RD&amp;E Parking";#N/A,#N/A,TRUE,"Displaced Prkg";#N/A,#N/A,TRUE,"DLH Demo";#N/A,#N/A,TRUE,"Cat 2 TI"}</definedName>
    <definedName name="wrn.Quarterly._.Reports." hidden="1">{#N/A,#N/A,FALSE,"Major Assumptions";#N/A,#N/A,FALSE,"Park Attend";#N/A,#N/A,FALSE,"Resort Segment Attend";#N/A,#N/A,FALSE,"Resort Per Caps";#N/A,#N/A,FALSE,"Other Per Cap";#N/A,#N/A,FALSE,"Merch-Food Per Caps";#N/A,#N/A,FALSE,"Lodging Drivers";#N/A,#N/A,FALSE,"DLH";#N/A,#N/A,FALSE,"PPH";#N/A,#N/A,FALSE,"GCH";#N/A,#N/A,FALSE,"QTR - FCST to AOP";#N/A,#N/A,FALSE,"Full Year P&amp;L";#N/A,#N/A,FALSE,"Merch Summary";#N/A,#N/A,FALSE,"Food Summary";#N/A,#N/A,FALSE,"Travel Sensitivities";#N/A,#N/A,FALSE,"Hotels";#N/A,#N/A,FALSE,"Theme Parks P&amp;L";#N/A,#N/A,FALSE,"Lodging P&amp;L";#N/A,#N/A,FALSE,"DLR  Total P&amp;L ";#N/A,#N/A,FALSE,"Appendix";#N/A,#N/A,FALSE,"DL Seg Attend";#N/A,#N/A,FALSE,"DCA Seg Attend";#N/A,#N/A,FALSE,"GrowthRate Summ";#N/A,#N/A,FALSE,"""Other"" Revenue";#N/A,#N/A,FALSE,"""Other"" Expenses";#N/A,#N/A,FALSE,"Qtrly Cover"}</definedName>
    <definedName name="wrn.Ride._.Estimate." hidden="1">{#N/A,#N/A,TRUE,"Cover Memo";"Ride Estimate",#N/A,TRUE,"Change Summary";"Ride Estimate",#N/A,TRUE,"Estimate Summary";"Ride Estimate",#N/A,TRUE,"Dept. Summary";"Ride Estimate",#N/A,TRUE,"DOW Detail"}</definedName>
    <definedName name="wrn.Show._.Estimate." hidden="1">{#N/A,#N/A,TRUE,"Cover Memo";"Show Estimate",#N/A,TRUE,"Change Summary";"Show Estimate",#N/A,TRUE,"Estimate Summary";"Show Estimate",#N/A,TRUE,"Dept. Summary";"Show Estimate",#N/A,TRUE,"DOW Detail"}</definedName>
    <definedName name="wt">#REF!</definedName>
    <definedName name="x">#REF!</definedName>
    <definedName name="xxx" hidden="1">{#N/A,#N/A,TRUE,"Cover Memo";"Ride Estimate",#N/A,TRUE,"Change Summary";"Ride Estimate",#N/A,TRUE,"Estimate Summary";"Ride Estimate",#N/A,TRUE,"Dept. Summary";"Ride Estimate",#N/A,TRUE,"DOW Detail"}</definedName>
    <definedName name="XYZ" hidden="1">{#N/A,#N/A,TRUE,"Cover Memo";"Ride Estimate",#N/A,TRUE,"Change Summary";"Ride Estimate",#N/A,TRUE,"Estimate Summary";"Ride Estimate",#N/A,TRUE,"Dept. Summary";"Ride Estimate",#N/A,TRUE,"DOW Detail"}</definedName>
    <definedName name="XYZ2" hidden="1">{#N/A,#N/A,TRUE,"Cover Memo";"Show Estimate",#N/A,TRUE,"Change Summary";"Show Estimate",#N/A,TRUE,"Estimate Summary";"Show Estimate",#N/A,TRUE,"Dept. Summary";"Show Estimate",#N/A,TRUE,"DOW Detail"}</definedName>
    <definedName name="YEAR">#REF!</definedName>
    <definedName name="YesNo">#REF!</definedName>
    <definedName name="z">#REF!</definedName>
    <definedName name="z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5" l="1"/>
  <c r="D10" i="5"/>
  <c r="D11" i="5" s="1"/>
  <c r="D13" i="5" s="1"/>
  <c r="D23" i="5" l="1"/>
  <c r="D18" i="4"/>
  <c r="D31" i="4" s="1"/>
  <c r="D11" i="4"/>
  <c r="D25" i="4" l="1"/>
  <c r="D27" i="4" s="1"/>
  <c r="E7" i="4" l="1"/>
  <c r="F7" i="4" l="1"/>
  <c r="G7" i="4" l="1"/>
  <c r="C11" i="3"/>
  <c r="C13" i="3" l="1"/>
  <c r="C14" i="3" s="1"/>
  <c r="E21" i="4"/>
  <c r="E23" i="4" s="1"/>
  <c r="E25" i="4" s="1"/>
  <c r="D11" i="3"/>
  <c r="E11" i="4"/>
  <c r="E27" i="4" l="1"/>
  <c r="D13" i="3"/>
  <c r="F21" i="4"/>
  <c r="F23" i="4" s="1"/>
  <c r="F25" i="4" s="1"/>
  <c r="F11" i="4"/>
  <c r="D14" i="3"/>
  <c r="E11" i="3"/>
  <c r="F27" i="4" l="1"/>
  <c r="E13" i="3"/>
  <c r="E14" i="3" s="1"/>
  <c r="G21" i="4"/>
  <c r="G23" i="4" s="1"/>
  <c r="G25" i="4" s="1"/>
  <c r="G11" i="4"/>
  <c r="D30" i="4" l="1"/>
  <c r="G27" i="4"/>
  <c r="E38" i="1"/>
  <c r="E37" i="1"/>
  <c r="E36" i="1"/>
  <c r="D33" i="4" l="1"/>
  <c r="D32" i="4"/>
  <c r="I21" i="1"/>
  <c r="G21" i="1"/>
  <c r="E21" i="1"/>
  <c r="I13" i="1"/>
  <c r="G13" i="1"/>
  <c r="E13" i="1"/>
  <c r="I34" i="1"/>
  <c r="G34" i="1"/>
  <c r="E23" i="1" l="1"/>
  <c r="G23" i="1"/>
  <c r="I23" i="1"/>
  <c r="E34" i="1"/>
</calcChain>
</file>

<file path=xl/sharedStrings.xml><?xml version="1.0" encoding="utf-8"?>
<sst xmlns="http://schemas.openxmlformats.org/spreadsheetml/2006/main" count="112" uniqueCount="98">
  <si>
    <t>Entrepreneurship Recruitment Programme</t>
  </si>
  <si>
    <t>Finanical Model (Draft Template)</t>
  </si>
  <si>
    <t>MOP in thousands</t>
  </si>
  <si>
    <t xml:space="preserve">Return on Investment </t>
  </si>
  <si>
    <t>C</t>
  </si>
  <si>
    <t>FY</t>
  </si>
  <si>
    <t>Year 0</t>
  </si>
  <si>
    <t>Initial Investment</t>
  </si>
  <si>
    <t>Total Revenue</t>
  </si>
  <si>
    <t>Total Expenses</t>
  </si>
  <si>
    <t>Net Profit</t>
  </si>
  <si>
    <t xml:space="preserve">P&amp;L </t>
  </si>
  <si>
    <t>Cost of Good Sold</t>
  </si>
  <si>
    <t>Operating expenses 1</t>
  </si>
  <si>
    <t>Operating expenses 2</t>
  </si>
  <si>
    <t>Operating expenses 3</t>
  </si>
  <si>
    <t>etc…</t>
  </si>
  <si>
    <t>Revenue 3</t>
  </si>
  <si>
    <t>Revenue 1</t>
  </si>
  <si>
    <t>Revenue 2</t>
  </si>
  <si>
    <t>Total Operating Expenses</t>
  </si>
  <si>
    <t>Operating profit</t>
  </si>
  <si>
    <t>Year 1</t>
  </si>
  <si>
    <t>Year 2</t>
  </si>
  <si>
    <t>Section 1</t>
  </si>
  <si>
    <t>Section 2</t>
  </si>
  <si>
    <t>Total Net Gain</t>
  </si>
  <si>
    <t>Net Profit - Initial Investment</t>
  </si>
  <si>
    <t>3 Years ROI</t>
  </si>
  <si>
    <t xml:space="preserve">Annualized ROI </t>
  </si>
  <si>
    <t>A</t>
  </si>
  <si>
    <t>B</t>
  </si>
  <si>
    <t>Potential Incremental EBITDA</t>
  </si>
  <si>
    <t>(a)</t>
  </si>
  <si>
    <t>(b)</t>
  </si>
  <si>
    <t>(b / a)</t>
  </si>
  <si>
    <t>(a / b)</t>
  </si>
  <si>
    <t>Y2-Y3 Revenue &amp; Cost Growth Rate Assumption</t>
  </si>
  <si>
    <t>收入</t>
  </si>
  <si>
    <t>第一年 Year 1</t>
  </si>
  <si>
    <t>第二年 Year 2</t>
  </si>
  <si>
    <t>第三年 Year 3</t>
  </si>
  <si>
    <t>人力成本 Labor Costs</t>
  </si>
  <si>
    <t>銷售成本 Costs of Sales</t>
  </si>
  <si>
    <t>員工數量 # of Staffs</t>
  </si>
  <si>
    <r>
      <t xml:space="preserve">金沙中國片區活化項目 - 草堆街創業方案大募集2.0
</t>
    </r>
    <r>
      <rPr>
        <b/>
        <sz val="14"/>
        <color theme="3" tint="0.249977111117893"/>
        <rFont val="Times New Roman"/>
        <family val="1"/>
      </rPr>
      <t>Sands China's Community Revitalization Programme - 
Entrepreneurship Recruitment Programme 2.0</t>
    </r>
  </si>
  <si>
    <r>
      <t xml:space="preserve">財務模型表格
</t>
    </r>
    <r>
      <rPr>
        <b/>
        <sz val="14"/>
        <color theme="3" tint="0.249977111117893"/>
        <rFont val="Times New Roman"/>
        <family val="1"/>
      </rPr>
      <t>Financial Model Form</t>
    </r>
  </si>
  <si>
    <t>利潤 Margin %</t>
  </si>
  <si>
    <t>投資報酬率分析 
RETURN ON INVESTMENT ANALYSIS</t>
  </si>
  <si>
    <t>第一年
Year 1</t>
  </si>
  <si>
    <t>第二年
Year 2</t>
  </si>
  <si>
    <t>第三年
Year 3</t>
  </si>
  <si>
    <t>起始年
Year 0</t>
  </si>
  <si>
    <t>[收入項目1]</t>
  </si>
  <si>
    <t>[收入項目2]</t>
  </si>
  <si>
    <t>[空白blank]</t>
  </si>
  <si>
    <t>項目總成本 Total Project Costs</t>
  </si>
  <si>
    <t>[項目1]</t>
  </si>
  <si>
    <t>[項目2]</t>
  </si>
  <si>
    <t>總收入 Total Revenue</t>
  </si>
  <si>
    <t>營運成本 Operating Cost</t>
  </si>
  <si>
    <t>總成本Total Costs</t>
  </si>
  <si>
    <t>總營運成本 Total Operating Cost</t>
  </si>
  <si>
    <t>總項目成本及營運成本 Total Project Costs &amp; Operating Costs</t>
  </si>
  <si>
    <t>總淨收益 TOTAL NET BENEFITS</t>
  </si>
  <si>
    <t>現金報酬率 CASH-ON-CASH RETURN INFORMATION</t>
  </si>
  <si>
    <t>隱含投資回收期（年） Implied Payback Period (years)</t>
  </si>
  <si>
    <t>隱含年度收益率 Implied Annual Return</t>
  </si>
  <si>
    <t>投資報酬率 Return on Investment</t>
  </si>
  <si>
    <t>餐廳企業財務假設 F&amp;B Outlets Assumptions</t>
  </si>
  <si>
    <t>(澳門元 in MOP)</t>
  </si>
  <si>
    <t>項目類型 Project Type</t>
  </si>
  <si>
    <t>整合
Consolidated</t>
  </si>
  <si>
    <t>收入假設 Revenue Assumption</t>
  </si>
  <si>
    <t>餐廳座位數 # Seats in Restaurant</t>
  </si>
  <si>
    <t>首年收入 Year 1 Revenue</t>
  </si>
  <si>
    <t>成本假設（佔收入的百分比）Cost Assumption (% to Revenue)</t>
  </si>
  <si>
    <t>銷售成本 Cost of Sales</t>
  </si>
  <si>
    <t>人力成本 Labor Cost</t>
  </si>
  <si>
    <t>營運成本 Operating Supplies, etc.</t>
  </si>
  <si>
    <t>員工數量 Number of Staffs</t>
  </si>
  <si>
    <t>餐廳利潤率% Restaurant Profit Margin %</t>
  </si>
  <si>
    <t>餐廳首年利潤 Year 1 Restaurant Profit</t>
  </si>
  <si>
    <t>第二至第三年收入與成本增長預測</t>
  </si>
  <si>
    <t>收入增長率 Revenue Growth Rate</t>
  </si>
  <si>
    <t>銷售成本增長率 COS Growth Rate</t>
  </si>
  <si>
    <t>人力成本增長率 Labor Cost Growth Rate</t>
  </si>
  <si>
    <t>其他成本增長率 Other Cost Growth Rate</t>
  </si>
  <si>
    <t>澳門元以千元為單位 
MOP in thousands</t>
  </si>
  <si>
    <t>平均淨收益 Average Net Benefits</t>
  </si>
  <si>
    <t>預計經營利潤 Operating Profit Forecast</t>
  </si>
  <si>
    <t>營運成本 Operating Cost, etc.</t>
  </si>
  <si>
    <t xml:space="preserve">平均每天翻桌次數 Avg # Turns Per Day </t>
  </si>
  <si>
    <t>預計收入 Revenue Forecast</t>
  </si>
  <si>
    <t>預計總支出 Total Expenses Forecast</t>
  </si>
  <si>
    <t>平均每天客數 Avg Covers Per Day (A*B)</t>
  </si>
  <si>
    <t>首年總客數預測 Total Estimated Y1 Covers (C*365)</t>
  </si>
  <si>
    <t>每客人平均消費 Average Check ($MOP)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</si>
</sst>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%"/>
    <numFmt numFmtId="170" formatCode="_(&quot;$&quot;* #,##0.0_);_(&quot;$&quot;* \(#,##0.0\);_(&quot;$&quot;* &quot;-&quot;??_);_(@_)"/>
    <numFmt numFmtId="171" formatCode="_(&quot;$&quot;* #,##0_);_(&quot;$&quot;* \(#,##0\);_(&quot;$&quot;* &quot;-&quot;??_);_(@_)"/>
    <numFmt numFmtId="172" formatCode="_(&quot;$&quot;* #,##0.0_);_(&quot;$&quot;* \(#,##0.0\);_(&quot;$&quot;* &quot;-&quot;?_);_(@_)"/>
    <numFmt numFmtId="173" formatCode="_(* #,##0_);_(* \(#,##0\);_(* &quot;-&quot;??_);_(@_)"/>
    <numFmt numFmtId="174" formatCode="_(* #,##0.0_);_(* \(#,##0.0\);_(* &quot;-&quot;??_);_(@_)"/>
    <numFmt numFmtId="175" formatCode="&quot;$&quot;#,##0_);[Red]\(&quot;$&quot;#,##0\);&quot;&quot;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3" tint="0.249977111117893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3" tint="0.249977111117893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Arial"/>
      <family val="2"/>
    </font>
    <font>
      <b/>
      <sz val="16"/>
      <color theme="3" tint="0.249977111117893"/>
      <name val="Times New Roman"/>
      <family val="1"/>
    </font>
    <font>
      <b/>
      <sz val="14"/>
      <color theme="3" tint="0.249977111117893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b/>
      <sz val="11"/>
      <color indexed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u/>
      <sz val="11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3" tint="0.249977111117893"/>
      <name val="Times New Roman"/>
      <family val="1"/>
    </font>
    <font>
      <sz val="16"/>
      <color theme="1"/>
      <name val="Times New Roman"/>
      <family val="1"/>
    </font>
    <font>
      <sz val="10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3EBC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</cellStyleXfs>
  <cellXfs count="196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left"/>
    </xf>
    <xf numFmtId="0" fontId="0" fillId="3" borderId="0" xfId="0" applyFill="1"/>
    <xf numFmtId="0" fontId="0" fillId="3" borderId="1" xfId="0" applyFill="1" applyBorder="1"/>
    <xf numFmtId="0" fontId="6" fillId="0" borderId="0" xfId="0" applyFont="1" applyFill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71" fontId="6" fillId="0" borderId="0" xfId="2" applyNumberFormat="1" applyFont="1" applyFill="1"/>
    <xf numFmtId="168" fontId="0" fillId="3" borderId="0" xfId="1" applyFont="1" applyFill="1"/>
    <xf numFmtId="168" fontId="0" fillId="3" borderId="1" xfId="1" applyFont="1" applyFill="1" applyBorder="1"/>
    <xf numFmtId="0" fontId="0" fillId="0" borderId="0" xfId="0" applyFill="1" applyAlignment="1">
      <alignment horizontal="left" indent="1"/>
    </xf>
    <xf numFmtId="0" fontId="0" fillId="0" borderId="0" xfId="0" applyFill="1"/>
    <xf numFmtId="168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0" xfId="0" applyFont="1" applyFill="1" applyAlignment="1"/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vertical="center"/>
    </xf>
    <xf numFmtId="167" fontId="2" fillId="0" borderId="0" xfId="2" applyFont="1" applyFill="1" applyAlignment="1">
      <alignment vertical="center"/>
    </xf>
    <xf numFmtId="171" fontId="2" fillId="0" borderId="0" xfId="2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70" fontId="2" fillId="0" borderId="0" xfId="2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Fill="1" applyAlignment="1">
      <alignment horizontal="left" vertical="center" indent="1"/>
    </xf>
    <xf numFmtId="168" fontId="0" fillId="3" borderId="0" xfId="0" applyNumberFormat="1" applyFill="1"/>
    <xf numFmtId="9" fontId="0" fillId="0" borderId="0" xfId="3" applyFont="1" applyFill="1"/>
    <xf numFmtId="0" fontId="0" fillId="3" borderId="1" xfId="0" applyFill="1" applyBorder="1" applyAlignment="1">
      <alignment vertical="center"/>
    </xf>
    <xf numFmtId="172" fontId="0" fillId="0" borderId="2" xfId="0" applyNumberFormat="1" applyFill="1" applyBorder="1" applyAlignment="1">
      <alignment vertical="center"/>
    </xf>
    <xf numFmtId="0" fontId="2" fillId="0" borderId="0" xfId="0" applyFont="1" applyAlignment="1">
      <alignment vertical="center"/>
    </xf>
    <xf numFmtId="173" fontId="0" fillId="0" borderId="0" xfId="1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71" fontId="17" fillId="9" borderId="0" xfId="0" applyNumberFormat="1" applyFont="1" applyFill="1" applyAlignment="1">
      <alignment vertical="center"/>
    </xf>
    <xf numFmtId="0" fontId="15" fillId="0" borderId="0" xfId="0" applyFont="1" applyAlignment="1">
      <alignment horizontal="left" vertical="center" indent="1"/>
    </xf>
    <xf numFmtId="171" fontId="15" fillId="9" borderId="0" xfId="0" applyNumberFormat="1" applyFont="1" applyFill="1" applyAlignment="1">
      <alignment vertical="center"/>
    </xf>
    <xf numFmtId="173" fontId="15" fillId="9" borderId="0" xfId="1" applyNumberFormat="1" applyFont="1" applyFill="1" applyAlignment="1">
      <alignment vertical="center"/>
    </xf>
    <xf numFmtId="0" fontId="17" fillId="0" borderId="4" xfId="0" applyFont="1" applyBorder="1" applyAlignment="1">
      <alignment vertical="center"/>
    </xf>
    <xf numFmtId="171" fontId="17" fillId="0" borderId="4" xfId="0" applyNumberFormat="1" applyFont="1" applyBorder="1" applyAlignment="1">
      <alignment vertical="center"/>
    </xf>
    <xf numFmtId="171" fontId="18" fillId="5" borderId="2" xfId="2" applyNumberFormat="1" applyFont="1" applyFill="1" applyBorder="1" applyAlignment="1">
      <alignment vertical="center"/>
    </xf>
    <xf numFmtId="0" fontId="19" fillId="0" borderId="0" xfId="0" applyFont="1" applyAlignment="1">
      <alignment horizontal="left" vertical="center" indent="1"/>
    </xf>
    <xf numFmtId="9" fontId="19" fillId="0" borderId="0" xfId="3" applyFont="1" applyAlignment="1">
      <alignment vertical="center"/>
    </xf>
    <xf numFmtId="0" fontId="12" fillId="0" borderId="0" xfId="0" applyFont="1"/>
    <xf numFmtId="0" fontId="21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3" fillId="0" borderId="0" xfId="5" applyFont="1" applyAlignment="1">
      <alignment vertical="center"/>
    </xf>
    <xf numFmtId="0" fontId="20" fillId="0" borderId="9" xfId="5" applyFont="1" applyBorder="1" applyAlignment="1">
      <alignment vertical="center"/>
    </xf>
    <xf numFmtId="0" fontId="20" fillId="0" borderId="1" xfId="5" applyFont="1" applyBorder="1" applyAlignment="1">
      <alignment vertical="center"/>
    </xf>
    <xf numFmtId="9" fontId="20" fillId="6" borderId="0" xfId="6" applyFont="1" applyFill="1" applyAlignment="1">
      <alignment vertical="center"/>
    </xf>
    <xf numFmtId="0" fontId="25" fillId="0" borderId="0" xfId="5" applyFont="1" applyAlignment="1">
      <alignment vertical="center"/>
    </xf>
    <xf numFmtId="0" fontId="25" fillId="0" borderId="7" xfId="5" applyFont="1" applyBorder="1" applyAlignment="1">
      <alignment vertical="center"/>
    </xf>
    <xf numFmtId="0" fontId="26" fillId="0" borderId="5" xfId="5" applyFont="1" applyBorder="1" applyAlignment="1">
      <alignment horizontal="center" vertical="center"/>
    </xf>
    <xf numFmtId="0" fontId="26" fillId="0" borderId="4" xfId="5" applyFont="1" applyBorder="1" applyAlignment="1">
      <alignment horizontal="center" vertical="center"/>
    </xf>
    <xf numFmtId="0" fontId="26" fillId="0" borderId="6" xfId="5" applyFont="1" applyBorder="1" applyAlignment="1">
      <alignment horizontal="center" vertical="center"/>
    </xf>
    <xf numFmtId="0" fontId="27" fillId="0" borderId="7" xfId="4" applyFont="1" applyBorder="1" applyAlignment="1">
      <alignment horizontal="left" vertical="center"/>
    </xf>
    <xf numFmtId="164" fontId="25" fillId="0" borderId="7" xfId="5" applyNumberFormat="1" applyFont="1" applyBorder="1" applyAlignment="1">
      <alignment vertical="center"/>
    </xf>
    <xf numFmtId="164" fontId="25" fillId="0" borderId="0" xfId="5" applyNumberFormat="1" applyFont="1" applyAlignment="1">
      <alignment vertical="center"/>
    </xf>
    <xf numFmtId="164" fontId="25" fillId="0" borderId="8" xfId="5" applyNumberFormat="1" applyFont="1" applyBorder="1" applyAlignment="1">
      <alignment vertical="center"/>
    </xf>
    <xf numFmtId="0" fontId="25" fillId="0" borderId="7" xfId="5" applyFont="1" applyBorder="1" applyAlignment="1">
      <alignment horizontal="left" vertical="center" indent="2"/>
    </xf>
    <xf numFmtId="165" fontId="15" fillId="0" borderId="7" xfId="7" applyNumberFormat="1" applyFont="1" applyFill="1" applyBorder="1" applyAlignment="1" applyProtection="1">
      <alignment horizontal="center" vertical="center"/>
    </xf>
    <xf numFmtId="165" fontId="15" fillId="9" borderId="0" xfId="7" applyNumberFormat="1" applyFont="1" applyFill="1" applyBorder="1" applyAlignment="1" applyProtection="1">
      <alignment horizontal="center" vertical="center"/>
    </xf>
    <xf numFmtId="165" fontId="15" fillId="9" borderId="8" xfId="7" applyNumberFormat="1" applyFont="1" applyFill="1" applyBorder="1" applyAlignment="1" applyProtection="1">
      <alignment horizontal="center" vertical="center"/>
    </xf>
    <xf numFmtId="165" fontId="15" fillId="7" borderId="9" xfId="7" applyNumberFormat="1" applyFont="1" applyFill="1" applyBorder="1" applyAlignment="1" applyProtection="1">
      <alignment horizontal="center" vertical="center"/>
    </xf>
    <xf numFmtId="165" fontId="15" fillId="7" borderId="0" xfId="7" applyNumberFormat="1" applyFont="1" applyFill="1" applyBorder="1" applyAlignment="1" applyProtection="1">
      <alignment horizontal="center" vertical="center"/>
    </xf>
    <xf numFmtId="165" fontId="15" fillId="7" borderId="8" xfId="7" applyNumberFormat="1" applyFont="1" applyFill="1" applyBorder="1" applyAlignment="1" applyProtection="1">
      <alignment horizontal="center" vertical="center"/>
    </xf>
    <xf numFmtId="0" fontId="28" fillId="0" borderId="0" xfId="5" applyFont="1" applyAlignment="1">
      <alignment horizontal="center" vertical="center"/>
    </xf>
    <xf numFmtId="0" fontId="26" fillId="0" borderId="11" xfId="5" applyFont="1" applyFill="1" applyBorder="1" applyAlignment="1">
      <alignment vertical="center"/>
    </xf>
    <xf numFmtId="0" fontId="25" fillId="0" borderId="12" xfId="5" applyFont="1" applyFill="1" applyBorder="1" applyAlignment="1">
      <alignment vertical="center"/>
    </xf>
    <xf numFmtId="0" fontId="29" fillId="0" borderId="13" xfId="5" applyFont="1" applyFill="1" applyBorder="1" applyAlignment="1">
      <alignment horizontal="right" vertical="center"/>
    </xf>
    <xf numFmtId="165" fontId="26" fillId="0" borderId="11" xfId="7" applyNumberFormat="1" applyFont="1" applyFill="1" applyBorder="1" applyAlignment="1">
      <alignment horizontal="center" vertical="center"/>
    </xf>
    <xf numFmtId="165" fontId="17" fillId="0" borderId="12" xfId="7" applyNumberFormat="1" applyFont="1" applyFill="1" applyBorder="1" applyAlignment="1" applyProtection="1">
      <alignment horizontal="center" vertical="center"/>
    </xf>
    <xf numFmtId="165" fontId="17" fillId="0" borderId="13" xfId="7" applyNumberFormat="1" applyFont="1" applyFill="1" applyBorder="1" applyAlignment="1" applyProtection="1">
      <alignment horizontal="center" vertical="center"/>
    </xf>
    <xf numFmtId="0" fontId="21" fillId="0" borderId="0" xfId="5" applyFont="1" applyAlignment="1">
      <alignment horizontal="left" vertical="center"/>
    </xf>
    <xf numFmtId="0" fontId="25" fillId="0" borderId="8" xfId="5" applyFont="1" applyBorder="1" applyAlignment="1">
      <alignment vertical="center"/>
    </xf>
    <xf numFmtId="165" fontId="25" fillId="0" borderId="0" xfId="5" applyNumberFormat="1" applyFont="1" applyAlignment="1">
      <alignment vertical="center"/>
    </xf>
    <xf numFmtId="165" fontId="25" fillId="0" borderId="8" xfId="5" applyNumberFormat="1" applyFont="1" applyBorder="1" applyAlignment="1">
      <alignment vertical="center"/>
    </xf>
    <xf numFmtId="165" fontId="25" fillId="0" borderId="0" xfId="6" applyNumberFormat="1" applyFont="1" applyBorder="1" applyAlignment="1">
      <alignment vertical="center"/>
    </xf>
    <xf numFmtId="165" fontId="15" fillId="0" borderId="0" xfId="7" applyNumberFormat="1" applyFont="1" applyFill="1" applyBorder="1" applyAlignment="1" applyProtection="1">
      <alignment horizontal="center" vertical="center"/>
    </xf>
    <xf numFmtId="165" fontId="15" fillId="0" borderId="8" xfId="7" applyNumberFormat="1" applyFont="1" applyFill="1" applyBorder="1" applyAlignment="1" applyProtection="1">
      <alignment horizontal="center" vertical="center"/>
    </xf>
    <xf numFmtId="0" fontId="17" fillId="0" borderId="11" xfId="5" applyFont="1" applyFill="1" applyBorder="1" applyAlignment="1">
      <alignment vertical="center"/>
    </xf>
    <xf numFmtId="0" fontId="17" fillId="0" borderId="5" xfId="5" applyFont="1" applyBorder="1" applyAlignment="1">
      <alignment vertical="center"/>
    </xf>
    <xf numFmtId="0" fontId="25" fillId="0" borderId="4" xfId="5" applyFont="1" applyBorder="1" applyAlignment="1">
      <alignment vertical="center"/>
    </xf>
    <xf numFmtId="0" fontId="25" fillId="0" borderId="6" xfId="5" applyFont="1" applyBorder="1" applyAlignment="1">
      <alignment vertical="center"/>
    </xf>
    <xf numFmtId="165" fontId="25" fillId="0" borderId="0" xfId="7" applyNumberFormat="1" applyFont="1" applyBorder="1" applyAlignment="1">
      <alignment vertical="center"/>
    </xf>
    <xf numFmtId="165" fontId="25" fillId="0" borderId="8" xfId="7" applyNumberFormat="1" applyFont="1" applyBorder="1" applyAlignment="1">
      <alignment vertical="center"/>
    </xf>
    <xf numFmtId="165" fontId="25" fillId="9" borderId="0" xfId="7" applyNumberFormat="1" applyFont="1" applyFill="1" applyBorder="1" applyAlignment="1" applyProtection="1">
      <alignment horizontal="center" vertical="center"/>
    </xf>
    <xf numFmtId="165" fontId="25" fillId="9" borderId="8" xfId="7" applyNumberFormat="1" applyFont="1" applyFill="1" applyBorder="1" applyAlignment="1" applyProtection="1">
      <alignment horizontal="center" vertical="center"/>
    </xf>
    <xf numFmtId="166" fontId="21" fillId="0" borderId="0" xfId="7" applyNumberFormat="1" applyFont="1" applyBorder="1" applyAlignment="1">
      <alignment vertical="center"/>
    </xf>
    <xf numFmtId="0" fontId="15" fillId="0" borderId="7" xfId="5" applyFont="1" applyBorder="1" applyAlignment="1">
      <alignment horizontal="left" vertical="center" indent="2"/>
    </xf>
    <xf numFmtId="165" fontId="25" fillId="0" borderId="0" xfId="7" applyNumberFormat="1" applyFont="1" applyFill="1" applyBorder="1" applyAlignment="1">
      <alignment horizontal="center" vertical="center"/>
    </xf>
    <xf numFmtId="165" fontId="25" fillId="0" borderId="0" xfId="7" applyNumberFormat="1" applyFont="1" applyFill="1" applyBorder="1" applyAlignment="1" applyProtection="1">
      <alignment horizontal="center" vertical="center"/>
    </xf>
    <xf numFmtId="165" fontId="25" fillId="0" borderId="8" xfId="7" applyNumberFormat="1" applyFont="1" applyFill="1" applyBorder="1" applyAlignment="1" applyProtection="1">
      <alignment horizontal="center" vertical="center"/>
    </xf>
    <xf numFmtId="0" fontId="17" fillId="0" borderId="7" xfId="5" applyFont="1" applyBorder="1" applyAlignment="1">
      <alignment vertical="center"/>
    </xf>
    <xf numFmtId="166" fontId="25" fillId="0" borderId="12" xfId="7" applyNumberFormat="1" applyFont="1" applyBorder="1" applyAlignment="1">
      <alignment horizontal="center" vertical="center"/>
    </xf>
    <xf numFmtId="166" fontId="25" fillId="0" borderId="0" xfId="7" applyNumberFormat="1" applyFont="1" applyBorder="1" applyAlignment="1">
      <alignment horizontal="center" vertical="center"/>
    </xf>
    <xf numFmtId="166" fontId="25" fillId="0" borderId="8" xfId="7" applyNumberFormat="1" applyFont="1" applyBorder="1" applyAlignment="1">
      <alignment horizontal="center" vertical="center"/>
    </xf>
    <xf numFmtId="0" fontId="15" fillId="0" borderId="0" xfId="0" applyFont="1"/>
    <xf numFmtId="0" fontId="29" fillId="0" borderId="11" xfId="4" applyFont="1" applyFill="1" applyBorder="1" applyAlignment="1">
      <alignment horizontal="right" vertical="center"/>
    </xf>
    <xf numFmtId="0" fontId="29" fillId="0" borderId="12" xfId="4" applyFont="1" applyFill="1" applyBorder="1" applyAlignment="1">
      <alignment horizontal="right" vertical="center"/>
    </xf>
    <xf numFmtId="165" fontId="17" fillId="0" borderId="11" xfId="7" applyNumberFormat="1" applyFont="1" applyFill="1" applyBorder="1" applyAlignment="1" applyProtection="1">
      <alignment horizontal="center" vertical="center"/>
    </xf>
    <xf numFmtId="0" fontId="26" fillId="0" borderId="7" xfId="5" applyFont="1" applyBorder="1" applyAlignment="1">
      <alignment vertical="center"/>
    </xf>
    <xf numFmtId="175" fontId="15" fillId="0" borderId="4" xfId="7" applyNumberFormat="1" applyFont="1" applyFill="1" applyBorder="1" applyAlignment="1" applyProtection="1">
      <alignment horizontal="center" vertical="center"/>
    </xf>
    <xf numFmtId="175" fontId="15" fillId="0" borderId="6" xfId="7" applyNumberFormat="1" applyFont="1" applyFill="1" applyBorder="1" applyAlignment="1" applyProtection="1">
      <alignment horizontal="center" vertical="center"/>
    </xf>
    <xf numFmtId="0" fontId="26" fillId="8" borderId="11" xfId="5" applyFont="1" applyFill="1" applyBorder="1" applyAlignment="1">
      <alignment horizontal="right" vertical="center" indent="1"/>
    </xf>
    <xf numFmtId="0" fontId="25" fillId="8" borderId="12" xfId="5" applyFont="1" applyFill="1" applyBorder="1" applyAlignment="1">
      <alignment horizontal="right" vertical="center"/>
    </xf>
    <xf numFmtId="0" fontId="26" fillId="8" borderId="13" xfId="5" applyFont="1" applyFill="1" applyBorder="1" applyAlignment="1">
      <alignment horizontal="right" vertical="center"/>
    </xf>
    <xf numFmtId="165" fontId="17" fillId="8" borderId="12" xfId="7" applyNumberFormat="1" applyFont="1" applyFill="1" applyBorder="1" applyAlignment="1" applyProtection="1">
      <alignment horizontal="center" vertical="center"/>
    </xf>
    <xf numFmtId="165" fontId="17" fillId="8" borderId="13" xfId="7" applyNumberFormat="1" applyFont="1" applyFill="1" applyBorder="1" applyAlignment="1" applyProtection="1">
      <alignment horizontal="center" vertical="center"/>
    </xf>
    <xf numFmtId="0" fontId="26" fillId="6" borderId="7" xfId="5" applyFont="1" applyFill="1" applyBorder="1" applyAlignment="1">
      <alignment vertical="center"/>
    </xf>
    <xf numFmtId="0" fontId="25" fillId="6" borderId="0" xfId="5" applyFont="1" applyFill="1" applyAlignment="1">
      <alignment vertical="center"/>
    </xf>
    <xf numFmtId="165" fontId="17" fillId="6" borderId="0" xfId="7" applyNumberFormat="1" applyFont="1" applyFill="1" applyBorder="1" applyAlignment="1" applyProtection="1">
      <alignment horizontal="center" vertical="center"/>
    </xf>
    <xf numFmtId="165" fontId="17" fillId="6" borderId="8" xfId="7" applyNumberFormat="1" applyFont="1" applyFill="1" applyBorder="1" applyAlignment="1" applyProtection="1">
      <alignment horizontal="center" vertical="center"/>
    </xf>
    <xf numFmtId="0" fontId="20" fillId="0" borderId="0" xfId="9" applyFont="1" applyAlignment="1">
      <alignment vertical="center"/>
    </xf>
    <xf numFmtId="0" fontId="20" fillId="0" borderId="8" xfId="9" applyFont="1" applyBorder="1" applyAlignment="1">
      <alignment vertical="center"/>
    </xf>
    <xf numFmtId="0" fontId="24" fillId="4" borderId="5" xfId="9" applyFont="1" applyFill="1" applyBorder="1" applyAlignment="1">
      <alignment horizontal="left" vertical="center" indent="1"/>
    </xf>
    <xf numFmtId="0" fontId="24" fillId="4" borderId="4" xfId="9" applyFont="1" applyFill="1" applyBorder="1" applyAlignment="1">
      <alignment vertical="center"/>
    </xf>
    <xf numFmtId="0" fontId="24" fillId="4" borderId="6" xfId="9" applyFont="1" applyFill="1" applyBorder="1" applyAlignment="1">
      <alignment vertical="center"/>
    </xf>
    <xf numFmtId="0" fontId="24" fillId="4" borderId="11" xfId="9" applyFont="1" applyFill="1" applyBorder="1" applyAlignment="1">
      <alignment horizontal="center" vertical="center"/>
    </xf>
    <xf numFmtId="0" fontId="24" fillId="4" borderId="12" xfId="9" applyFont="1" applyFill="1" applyBorder="1" applyAlignment="1">
      <alignment horizontal="center" vertical="center"/>
    </xf>
    <xf numFmtId="0" fontId="24" fillId="4" borderId="13" xfId="9" applyFont="1" applyFill="1" applyBorder="1" applyAlignment="1">
      <alignment horizontal="center" vertical="center"/>
    </xf>
    <xf numFmtId="165" fontId="17" fillId="0" borderId="5" xfId="10" applyNumberFormat="1" applyFont="1" applyFill="1" applyBorder="1" applyAlignment="1" applyProtection="1">
      <alignment horizontal="center" vertical="center"/>
    </xf>
    <xf numFmtId="0" fontId="29" fillId="0" borderId="4" xfId="9" applyFont="1" applyBorder="1" applyAlignment="1">
      <alignment vertical="center"/>
    </xf>
    <xf numFmtId="0" fontId="20" fillId="0" borderId="4" xfId="9" applyFont="1" applyBorder="1" applyAlignment="1">
      <alignment vertical="center"/>
    </xf>
    <xf numFmtId="0" fontId="20" fillId="0" borderId="6" xfId="9" applyFont="1" applyBorder="1" applyAlignment="1">
      <alignment vertical="center"/>
    </xf>
    <xf numFmtId="0" fontId="29" fillId="0" borderId="0" xfId="9" applyFont="1" applyAlignment="1">
      <alignment vertical="center"/>
    </xf>
    <xf numFmtId="2" fontId="17" fillId="0" borderId="7" xfId="1" applyNumberFormat="1" applyFont="1" applyFill="1" applyBorder="1" applyAlignment="1" applyProtection="1">
      <alignment horizontal="center" vertical="center"/>
    </xf>
    <xf numFmtId="169" fontId="17" fillId="0" borderId="9" xfId="3" applyNumberFormat="1" applyFont="1" applyFill="1" applyBorder="1" applyAlignment="1" applyProtection="1">
      <alignment horizontal="center" vertical="center"/>
    </xf>
    <xf numFmtId="0" fontId="29" fillId="0" borderId="1" xfId="9" applyFont="1" applyBorder="1" applyAlignment="1">
      <alignment vertical="center"/>
    </xf>
    <xf numFmtId="0" fontId="20" fillId="0" borderId="1" xfId="9" applyFont="1" applyBorder="1" applyAlignment="1">
      <alignment vertical="center"/>
    </xf>
    <xf numFmtId="0" fontId="20" fillId="0" borderId="10" xfId="9" applyFont="1" applyBorder="1" applyAlignment="1">
      <alignment vertical="center"/>
    </xf>
    <xf numFmtId="0" fontId="24" fillId="4" borderId="12" xfId="5" applyFont="1" applyFill="1" applyBorder="1" applyAlignment="1">
      <alignment horizontal="center" vertical="center" wrapText="1"/>
    </xf>
    <xf numFmtId="0" fontId="24" fillId="4" borderId="13" xfId="5" applyFont="1" applyFill="1" applyBorder="1" applyAlignment="1">
      <alignment horizontal="center" vertical="center" wrapText="1"/>
    </xf>
    <xf numFmtId="0" fontId="24" fillId="4" borderId="11" xfId="5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3" xfId="0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left" vertical="center" indent="2"/>
    </xf>
    <xf numFmtId="173" fontId="15" fillId="9" borderId="3" xfId="1" applyNumberFormat="1" applyFont="1" applyFill="1" applyBorder="1" applyAlignment="1">
      <alignment horizontal="left" vertical="center"/>
    </xf>
    <xf numFmtId="174" fontId="15" fillId="9" borderId="3" xfId="1" applyNumberFormat="1" applyFont="1" applyFill="1" applyBorder="1" applyAlignment="1">
      <alignment horizontal="left" vertical="center"/>
    </xf>
    <xf numFmtId="168" fontId="15" fillId="0" borderId="0" xfId="0" applyNumberFormat="1" applyFont="1" applyAlignment="1">
      <alignment vertical="center"/>
    </xf>
    <xf numFmtId="173" fontId="15" fillId="0" borderId="3" xfId="1" applyNumberFormat="1" applyFont="1" applyFill="1" applyBorder="1" applyAlignment="1">
      <alignment horizontal="left" vertical="center"/>
    </xf>
    <xf numFmtId="170" fontId="15" fillId="9" borderId="3" xfId="2" applyNumberFormat="1" applyFont="1" applyFill="1" applyBorder="1" applyAlignment="1">
      <alignment horizontal="left" vertical="center"/>
    </xf>
    <xf numFmtId="171" fontId="15" fillId="0" borderId="3" xfId="2" applyNumberFormat="1" applyFont="1" applyBorder="1" applyAlignment="1">
      <alignment horizontal="left" vertical="center"/>
    </xf>
    <xf numFmtId="9" fontId="15" fillId="9" borderId="3" xfId="3" applyFont="1" applyFill="1" applyBorder="1" applyAlignment="1">
      <alignment horizontal="right" vertical="center"/>
    </xf>
    <xf numFmtId="171" fontId="15" fillId="0" borderId="0" xfId="0" applyNumberFormat="1" applyFont="1" applyAlignment="1">
      <alignment vertical="center"/>
    </xf>
    <xf numFmtId="173" fontId="15" fillId="0" borderId="0" xfId="0" applyNumberFormat="1" applyFont="1" applyAlignment="1">
      <alignment vertical="center"/>
    </xf>
    <xf numFmtId="173" fontId="15" fillId="9" borderId="3" xfId="1" applyNumberFormat="1" applyFont="1" applyFill="1" applyBorder="1" applyAlignment="1">
      <alignment horizontal="right" vertical="center"/>
    </xf>
    <xf numFmtId="169" fontId="15" fillId="9" borderId="3" xfId="3" applyNumberFormat="1" applyFont="1" applyFill="1" applyBorder="1" applyAlignment="1">
      <alignment horizontal="right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14" fillId="0" borderId="0" xfId="0" applyFont="1" applyAlignment="1">
      <alignment wrapText="1"/>
    </xf>
    <xf numFmtId="9" fontId="15" fillId="0" borderId="3" xfId="3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left" vertical="center" indent="2"/>
    </xf>
    <xf numFmtId="165" fontId="17" fillId="0" borderId="7" xfId="10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26" fillId="0" borderId="7" xfId="9" applyFont="1" applyBorder="1" applyAlignment="1">
      <alignment horizontal="right" vertical="center"/>
    </xf>
    <xf numFmtId="0" fontId="26" fillId="0" borderId="0" xfId="9" applyFont="1" applyAlignment="1">
      <alignment horizontal="right" vertical="center"/>
    </xf>
    <xf numFmtId="0" fontId="26" fillId="0" borderId="8" xfId="9" applyFont="1" applyBorder="1" applyAlignment="1">
      <alignment horizontal="right" vertical="center"/>
    </xf>
    <xf numFmtId="0" fontId="26" fillId="0" borderId="9" xfId="9" applyFont="1" applyBorder="1" applyAlignment="1">
      <alignment horizontal="right" vertical="center"/>
    </xf>
    <xf numFmtId="0" fontId="26" fillId="0" borderId="1" xfId="9" applyFont="1" applyBorder="1" applyAlignment="1">
      <alignment horizontal="right" vertical="center"/>
    </xf>
    <xf numFmtId="0" fontId="26" fillId="0" borderId="10" xfId="9" applyFont="1" applyBorder="1" applyAlignment="1">
      <alignment horizontal="right" vertical="center"/>
    </xf>
    <xf numFmtId="0" fontId="22" fillId="0" borderId="0" xfId="5" applyFont="1" applyAlignment="1">
      <alignment horizontal="center" vertical="center"/>
    </xf>
    <xf numFmtId="0" fontId="24" fillId="4" borderId="11" xfId="5" applyFont="1" applyFill="1" applyBorder="1" applyAlignment="1">
      <alignment horizontal="left" vertical="center" wrapText="1" indent="1"/>
    </xf>
    <xf numFmtId="0" fontId="24" fillId="4" borderId="12" xfId="5" applyFont="1" applyFill="1" applyBorder="1" applyAlignment="1">
      <alignment horizontal="left" vertical="center" indent="1"/>
    </xf>
    <xf numFmtId="0" fontId="24" fillId="4" borderId="13" xfId="5" applyFont="1" applyFill="1" applyBorder="1" applyAlignment="1">
      <alignment horizontal="left" vertical="center" inden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7" fillId="0" borderId="7" xfId="9" applyFont="1" applyFill="1" applyBorder="1" applyAlignment="1">
      <alignment horizontal="right" vertical="center"/>
    </xf>
    <xf numFmtId="0" fontId="17" fillId="0" borderId="0" xfId="9" applyFont="1" applyFill="1" applyAlignment="1">
      <alignment horizontal="right" vertical="center"/>
    </xf>
    <xf numFmtId="0" fontId="17" fillId="0" borderId="8" xfId="9" applyFont="1" applyFill="1" applyBorder="1" applyAlignment="1">
      <alignment horizontal="right" vertical="center"/>
    </xf>
    <xf numFmtId="0" fontId="33" fillId="0" borderId="7" xfId="9" applyFont="1" applyFill="1" applyBorder="1" applyAlignment="1">
      <alignment vertical="center"/>
    </xf>
    <xf numFmtId="0" fontId="17" fillId="0" borderId="0" xfId="9" applyFont="1" applyFill="1" applyAlignment="1">
      <alignment horizontal="right" vertical="center" indent="1"/>
    </xf>
    <xf numFmtId="0" fontId="17" fillId="0" borderId="8" xfId="9" applyFont="1" applyFill="1" applyBorder="1" applyAlignment="1">
      <alignment horizontal="right" vertical="center" indent="1"/>
    </xf>
    <xf numFmtId="0" fontId="18" fillId="5" borderId="2" xfId="0" applyFont="1" applyFill="1" applyBorder="1" applyAlignment="1">
      <alignment vertical="center"/>
    </xf>
  </cellXfs>
  <cellStyles count="11">
    <cellStyle name="Comma" xfId="1" builtinId="3"/>
    <cellStyle name="Currency" xfId="2" builtinId="4"/>
    <cellStyle name="Currency 2" xfId="8" xr:uid="{4667421F-1508-4238-B766-F17908A409B2}"/>
    <cellStyle name="Currency 3" xfId="7" xr:uid="{3E8FD32A-A116-4A79-B272-2EE502454F80}"/>
    <cellStyle name="Currency 3 2" xfId="10" xr:uid="{C9C90DAE-D0F6-41CF-88CE-EE2DD4116B2A}"/>
    <cellStyle name="Normal" xfId="0" builtinId="0"/>
    <cellStyle name="Normal 2 10" xfId="4" xr:uid="{A899A862-B7ED-4370-B3AC-C60F433DBAA8}"/>
    <cellStyle name="Normal 3" xfId="5" xr:uid="{3E75C998-5A46-49EC-81F4-FE55317B6577}"/>
    <cellStyle name="Normal 3 2" xfId="9" xr:uid="{3515CCFB-29FE-47EC-95E6-9FA9AE3E63B1}"/>
    <cellStyle name="Percent" xfId="3" builtinId="5"/>
    <cellStyle name="Percent 3" xfId="6" xr:uid="{7C386E03-E701-436A-BE2B-FF1B92E6F076}"/>
  </cellStyles>
  <dxfs count="1">
    <dxf>
      <font>
        <color rgb="FFFF0000"/>
      </font>
    </dxf>
  </dxfs>
  <tableStyles count="0" defaultTableStyle="TableStyleMedium2" defaultPivotStyle="PivotStyleLight16"/>
  <colors>
    <mruColors>
      <color rgb="FFE3E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30D05-2597-4BAD-8D6E-AC5810A713D2}">
  <dimension ref="B1:M38"/>
  <sheetViews>
    <sheetView showGridLines="0" topLeftCell="A8" workbookViewId="0">
      <selection activeCell="B1" sqref="B1:B3"/>
    </sheetView>
  </sheetViews>
  <sheetFormatPr defaultRowHeight="15" x14ac:dyDescent="0.25"/>
  <cols>
    <col min="1" max="1" width="1.7109375" customWidth="1"/>
    <col min="2" max="2" width="12.7109375" customWidth="1"/>
    <col min="3" max="3" width="25.7109375" customWidth="1"/>
    <col min="6" max="6" width="1.28515625" customWidth="1"/>
    <col min="7" max="7" width="10" customWidth="1"/>
    <col min="8" max="8" width="1.28515625" customWidth="1"/>
    <col min="9" max="15" width="10" customWidth="1"/>
  </cols>
  <sheetData>
    <row r="1" spans="2:9" ht="24" x14ac:dyDescent="0.4">
      <c r="B1" s="1" t="s">
        <v>0</v>
      </c>
    </row>
    <row r="2" spans="2:9" ht="24" x14ac:dyDescent="0.4">
      <c r="B2" s="1" t="s">
        <v>1</v>
      </c>
    </row>
    <row r="3" spans="2:9" ht="15.75" x14ac:dyDescent="0.25">
      <c r="B3" s="2" t="s">
        <v>2</v>
      </c>
    </row>
    <row r="6" spans="2:9" ht="15.75" x14ac:dyDescent="0.25">
      <c r="B6" s="21" t="s">
        <v>24</v>
      </c>
      <c r="C6" s="22" t="s">
        <v>11</v>
      </c>
    </row>
    <row r="7" spans="2:9" x14ac:dyDescent="0.25">
      <c r="E7" s="26" t="s">
        <v>6</v>
      </c>
      <c r="F7" s="26"/>
      <c r="G7" s="24" t="s">
        <v>22</v>
      </c>
      <c r="H7" s="26"/>
      <c r="I7" s="24" t="s">
        <v>23</v>
      </c>
    </row>
    <row r="8" spans="2:9" x14ac:dyDescent="0.25">
      <c r="E8" s="24" t="s">
        <v>5</v>
      </c>
      <c r="F8" s="27"/>
      <c r="G8" s="25" t="s">
        <v>5</v>
      </c>
      <c r="H8" s="25"/>
      <c r="I8" s="25" t="s">
        <v>5</v>
      </c>
    </row>
    <row r="9" spans="2:9" ht="18" customHeight="1" x14ac:dyDescent="0.25">
      <c r="C9" s="36" t="s">
        <v>18</v>
      </c>
      <c r="D9" s="12"/>
      <c r="E9" s="34"/>
      <c r="F9" s="12"/>
      <c r="G9" s="34"/>
      <c r="H9" s="12"/>
      <c r="I9" s="34"/>
    </row>
    <row r="10" spans="2:9" ht="18" customHeight="1" x14ac:dyDescent="0.25">
      <c r="C10" s="36" t="s">
        <v>19</v>
      </c>
      <c r="D10" s="12"/>
      <c r="E10" s="34"/>
      <c r="F10" s="12"/>
      <c r="G10" s="34"/>
      <c r="H10" s="12"/>
      <c r="I10" s="34"/>
    </row>
    <row r="11" spans="2:9" ht="18" customHeight="1" x14ac:dyDescent="0.25">
      <c r="C11" s="36" t="s">
        <v>17</v>
      </c>
      <c r="D11" s="12"/>
      <c r="E11" s="34"/>
      <c r="F11" s="12"/>
      <c r="G11" s="34"/>
      <c r="H11" s="12"/>
      <c r="I11" s="34"/>
    </row>
    <row r="12" spans="2:9" ht="18" customHeight="1" x14ac:dyDescent="0.25">
      <c r="C12" s="37" t="s">
        <v>16</v>
      </c>
      <c r="D12" s="29"/>
      <c r="E12" s="40"/>
      <c r="F12" s="29"/>
      <c r="G12" s="40"/>
      <c r="H12" s="29"/>
      <c r="I12" s="40"/>
    </row>
    <row r="13" spans="2:9" s="3" customFormat="1" ht="18" customHeight="1" x14ac:dyDescent="0.25">
      <c r="C13" s="23" t="s">
        <v>8</v>
      </c>
      <c r="D13" s="23"/>
      <c r="E13" s="30">
        <f>SUM(E9:E12)</f>
        <v>0</v>
      </c>
      <c r="F13" s="30"/>
      <c r="G13" s="30">
        <f>SUM(G9:G12)</f>
        <v>0</v>
      </c>
      <c r="H13" s="30"/>
      <c r="I13" s="30">
        <f>SUM(I9:I12)</f>
        <v>0</v>
      </c>
    </row>
    <row r="14" spans="2:9" ht="9" customHeight="1" x14ac:dyDescent="0.25">
      <c r="C14" s="29"/>
      <c r="D14" s="29"/>
      <c r="E14" s="29"/>
      <c r="F14" s="29"/>
      <c r="G14" s="29"/>
      <c r="H14" s="29"/>
      <c r="I14" s="29"/>
    </row>
    <row r="15" spans="2:9" s="3" customFormat="1" ht="18" customHeight="1" x14ac:dyDescent="0.25">
      <c r="C15" s="23" t="s">
        <v>12</v>
      </c>
      <c r="D15" s="23"/>
      <c r="E15" s="31"/>
      <c r="F15" s="31"/>
      <c r="G15" s="31"/>
      <c r="H15" s="31"/>
      <c r="I15" s="31"/>
    </row>
    <row r="16" spans="2:9" ht="9" customHeight="1" x14ac:dyDescent="0.25">
      <c r="C16" s="29"/>
      <c r="D16" s="29"/>
      <c r="E16" s="29"/>
      <c r="F16" s="29"/>
      <c r="G16" s="29"/>
      <c r="H16" s="29"/>
      <c r="I16" s="29"/>
    </row>
    <row r="17" spans="2:13" ht="18" customHeight="1" x14ac:dyDescent="0.25">
      <c r="C17" s="37" t="s">
        <v>13</v>
      </c>
      <c r="D17" s="29"/>
      <c r="E17" s="34"/>
      <c r="F17" s="29"/>
      <c r="G17" s="34"/>
      <c r="H17" s="29"/>
      <c r="I17" s="34"/>
    </row>
    <row r="18" spans="2:13" ht="18" customHeight="1" x14ac:dyDescent="0.25">
      <c r="C18" s="37" t="s">
        <v>14</v>
      </c>
      <c r="D18" s="29"/>
      <c r="E18" s="34"/>
      <c r="F18" s="29"/>
      <c r="G18" s="34"/>
      <c r="H18" s="29"/>
      <c r="I18" s="34"/>
    </row>
    <row r="19" spans="2:13" ht="18" customHeight="1" x14ac:dyDescent="0.25">
      <c r="C19" s="37" t="s">
        <v>15</v>
      </c>
      <c r="D19" s="29"/>
      <c r="E19" s="34"/>
      <c r="F19" s="29"/>
      <c r="G19" s="34"/>
      <c r="H19" s="29"/>
      <c r="I19" s="34"/>
    </row>
    <row r="20" spans="2:13" ht="18" customHeight="1" x14ac:dyDescent="0.25">
      <c r="C20" s="37" t="s">
        <v>16</v>
      </c>
      <c r="D20" s="29"/>
      <c r="E20" s="40"/>
      <c r="F20" s="29"/>
      <c r="G20" s="40"/>
      <c r="H20" s="29"/>
      <c r="I20" s="40"/>
    </row>
    <row r="21" spans="2:13" s="3" customFormat="1" ht="18" customHeight="1" x14ac:dyDescent="0.25">
      <c r="C21" s="32" t="s">
        <v>20</v>
      </c>
      <c r="D21" s="23"/>
      <c r="E21" s="33">
        <f>SUM(E17:E20)</f>
        <v>0</v>
      </c>
      <c r="F21" s="33"/>
      <c r="G21" s="33">
        <f>SUM(G17:G20)</f>
        <v>0</v>
      </c>
      <c r="H21" s="33"/>
      <c r="I21" s="33">
        <f>SUM(I17:I20)</f>
        <v>0</v>
      </c>
    </row>
    <row r="22" spans="2:13" ht="9" customHeight="1" x14ac:dyDescent="0.25">
      <c r="C22" s="12"/>
      <c r="D22" s="12"/>
      <c r="E22" s="12"/>
      <c r="F22" s="12"/>
      <c r="G22" s="12"/>
      <c r="H22" s="12"/>
      <c r="I22" s="12"/>
    </row>
    <row r="23" spans="2:13" ht="18" customHeight="1" thickBot="1" x14ac:dyDescent="0.3">
      <c r="C23" s="32" t="s">
        <v>21</v>
      </c>
      <c r="D23" s="29"/>
      <c r="E23" s="41">
        <f>+E13-E15-E21</f>
        <v>0</v>
      </c>
      <c r="F23" s="29"/>
      <c r="G23" s="41">
        <f>+G13-G15-G21</f>
        <v>0</v>
      </c>
      <c r="H23" s="29"/>
      <c r="I23" s="41">
        <f>+I13-I15-I21</f>
        <v>0</v>
      </c>
    </row>
    <row r="24" spans="2:13" ht="9" customHeight="1" thickTop="1" x14ac:dyDescent="0.25">
      <c r="C24" s="35"/>
      <c r="D24" s="12"/>
      <c r="E24" s="12"/>
      <c r="F24" s="12"/>
      <c r="G24" s="12"/>
      <c r="H24" s="12"/>
      <c r="I24" s="12"/>
    </row>
    <row r="26" spans="2:13" s="12" customFormat="1" ht="20.45" customHeight="1" x14ac:dyDescent="0.25">
      <c r="B26" s="21" t="s">
        <v>25</v>
      </c>
      <c r="C26" s="22" t="s">
        <v>3</v>
      </c>
    </row>
    <row r="27" spans="2:13" s="12" customFormat="1" ht="20.45" customHeight="1" x14ac:dyDescent="0.25">
      <c r="C27" s="11"/>
    </row>
    <row r="28" spans="2:13" x14ac:dyDescent="0.25">
      <c r="E28" s="20" t="s">
        <v>6</v>
      </c>
      <c r="F28" s="20"/>
      <c r="G28" s="4" t="s">
        <v>22</v>
      </c>
      <c r="H28" s="20"/>
      <c r="I28" s="4" t="s">
        <v>23</v>
      </c>
      <c r="K28" s="4"/>
      <c r="M28" s="4"/>
    </row>
    <row r="29" spans="2:13" x14ac:dyDescent="0.25">
      <c r="E29" s="4" t="s">
        <v>5</v>
      </c>
      <c r="G29" s="5" t="s">
        <v>5</v>
      </c>
      <c r="H29" s="5"/>
      <c r="I29" s="5" t="s">
        <v>5</v>
      </c>
      <c r="J29" s="5"/>
    </row>
    <row r="30" spans="2:13" x14ac:dyDescent="0.25">
      <c r="C30" s="6" t="s">
        <v>7</v>
      </c>
      <c r="E30" s="14"/>
      <c r="J30" s="5"/>
    </row>
    <row r="31" spans="2:13" s="17" customFormat="1" ht="6.6" customHeight="1" x14ac:dyDescent="0.25">
      <c r="C31" s="16"/>
      <c r="E31" s="18"/>
      <c r="J31" s="19"/>
    </row>
    <row r="32" spans="2:13" ht="19.149999999999999" customHeight="1" x14ac:dyDescent="0.25">
      <c r="C32" s="6" t="s">
        <v>8</v>
      </c>
      <c r="E32" s="14"/>
      <c r="G32" s="8"/>
      <c r="I32" s="8"/>
    </row>
    <row r="33" spans="3:10" ht="19.149999999999999" customHeight="1" x14ac:dyDescent="0.25">
      <c r="C33" s="6" t="s">
        <v>9</v>
      </c>
      <c r="E33" s="15"/>
      <c r="G33" s="9"/>
      <c r="I33" s="9"/>
    </row>
    <row r="34" spans="3:10" ht="19.149999999999999" customHeight="1" x14ac:dyDescent="0.25">
      <c r="C34" s="7" t="s">
        <v>10</v>
      </c>
      <c r="E34" s="13">
        <f t="shared" ref="E34" si="0">+E32+E33</f>
        <v>0</v>
      </c>
      <c r="F34" s="13"/>
      <c r="G34" s="13">
        <f>+G32+G33</f>
        <v>0</v>
      </c>
      <c r="H34" s="13"/>
      <c r="I34" s="13">
        <f>+I32+I33</f>
        <v>0</v>
      </c>
      <c r="J34" s="10"/>
    </row>
    <row r="35" spans="3:10" ht="9.6" customHeight="1" x14ac:dyDescent="0.25"/>
    <row r="36" spans="3:10" ht="19.149999999999999" customHeight="1" x14ac:dyDescent="0.25">
      <c r="C36" s="3" t="s">
        <v>26</v>
      </c>
      <c r="E36" s="38">
        <f>+SUM(E34,G34,I34)-E30</f>
        <v>0</v>
      </c>
      <c r="G36" t="s">
        <v>27</v>
      </c>
    </row>
    <row r="37" spans="3:10" ht="19.149999999999999" customHeight="1" x14ac:dyDescent="0.25">
      <c r="C37" s="3" t="s">
        <v>28</v>
      </c>
      <c r="E37" s="39" t="e">
        <f>+(E36/E30)*100</f>
        <v>#DIV/0!</v>
      </c>
    </row>
    <row r="38" spans="3:10" x14ac:dyDescent="0.25">
      <c r="C38" s="3" t="s">
        <v>29</v>
      </c>
      <c r="E38" s="17" t="e">
        <f>+E37/3</f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6E38B-051B-4123-9D70-099F17B4D7DA}">
  <dimension ref="A1:K37"/>
  <sheetViews>
    <sheetView showGridLines="0" topLeftCell="A5" zoomScale="115" zoomScaleNormal="115" zoomScaleSheetLayoutView="80" workbookViewId="0">
      <selection activeCell="B13" sqref="B13"/>
    </sheetView>
  </sheetViews>
  <sheetFormatPr defaultColWidth="9.140625" defaultRowHeight="17.100000000000001" customHeight="1" outlineLevelCol="1" x14ac:dyDescent="0.25"/>
  <cols>
    <col min="1" max="1" width="6.42578125" style="24" customWidth="1"/>
    <col min="2" max="2" width="49.85546875" style="12" customWidth="1"/>
    <col min="3" max="5" width="14.7109375" style="12" customWidth="1"/>
    <col min="6" max="8" width="9.140625" style="12"/>
    <col min="9" max="9" width="11.85546875" style="12" customWidth="1" outlineLevel="1"/>
    <col min="10" max="11" width="11.28515625" style="12" customWidth="1" outlineLevel="1"/>
    <col min="12" max="12" width="13.85546875" style="12" bestFit="1" customWidth="1"/>
    <col min="13" max="16384" width="9.140625" style="12"/>
  </cols>
  <sheetData>
    <row r="1" spans="1:5" ht="67.5" customHeight="1" x14ac:dyDescent="0.3">
      <c r="B1" s="174" t="s">
        <v>45</v>
      </c>
      <c r="C1" s="175"/>
      <c r="D1" s="175"/>
      <c r="E1" s="175"/>
    </row>
    <row r="2" spans="1:5" ht="45" customHeight="1" x14ac:dyDescent="0.3">
      <c r="B2" s="174" t="s">
        <v>46</v>
      </c>
      <c r="C2" s="174"/>
      <c r="D2" s="174"/>
      <c r="E2" s="174"/>
    </row>
    <row r="3" spans="1:5" ht="35.25" customHeight="1" x14ac:dyDescent="0.25">
      <c r="B3" s="170" t="s">
        <v>88</v>
      </c>
      <c r="C3" s="46"/>
      <c r="D3" s="46"/>
      <c r="E3" s="46"/>
    </row>
    <row r="4" spans="1:5" ht="17.100000000000001" customHeight="1" x14ac:dyDescent="0.25">
      <c r="B4" s="45"/>
      <c r="C4" s="46"/>
      <c r="D4" s="46"/>
      <c r="E4" s="46"/>
    </row>
    <row r="5" spans="1:5" ht="57" customHeight="1" x14ac:dyDescent="0.2">
      <c r="B5" s="47"/>
      <c r="C5" s="48" t="s">
        <v>39</v>
      </c>
      <c r="D5" s="48" t="s">
        <v>40</v>
      </c>
      <c r="E5" s="48" t="s">
        <v>41</v>
      </c>
    </row>
    <row r="6" spans="1:5" ht="16.899999999999999" customHeight="1" x14ac:dyDescent="0.25">
      <c r="B6" s="49" t="s">
        <v>93</v>
      </c>
      <c r="C6" s="50"/>
      <c r="D6" s="50"/>
      <c r="E6" s="50"/>
    </row>
    <row r="7" spans="1:5" ht="24" customHeight="1" x14ac:dyDescent="0.25">
      <c r="B7" s="46"/>
      <c r="C7" s="46"/>
      <c r="D7" s="46"/>
      <c r="E7" s="46"/>
    </row>
    <row r="8" spans="1:5" ht="24" customHeight="1" x14ac:dyDescent="0.25">
      <c r="A8" s="44"/>
      <c r="B8" s="51" t="s">
        <v>43</v>
      </c>
      <c r="C8" s="52"/>
      <c r="D8" s="52"/>
      <c r="E8" s="52"/>
    </row>
    <row r="9" spans="1:5" ht="24" customHeight="1" x14ac:dyDescent="0.25">
      <c r="A9" s="44"/>
      <c r="B9" s="51" t="s">
        <v>42</v>
      </c>
      <c r="C9" s="53"/>
      <c r="D9" s="53"/>
      <c r="E9" s="53"/>
    </row>
    <row r="10" spans="1:5" ht="24" customHeight="1" x14ac:dyDescent="0.25">
      <c r="A10" s="44"/>
      <c r="B10" s="51" t="s">
        <v>91</v>
      </c>
      <c r="C10" s="53"/>
      <c r="D10" s="53"/>
      <c r="E10" s="53"/>
    </row>
    <row r="11" spans="1:5" ht="24" customHeight="1" x14ac:dyDescent="0.25">
      <c r="B11" s="54" t="s">
        <v>94</v>
      </c>
      <c r="C11" s="55">
        <f>SUM(C8:C10)</f>
        <v>0</v>
      </c>
      <c r="D11" s="55">
        <f>SUM(D8:D10)</f>
        <v>0</v>
      </c>
      <c r="E11" s="55">
        <f>SUM(E8:E10)</f>
        <v>0</v>
      </c>
    </row>
    <row r="12" spans="1:5" ht="24" customHeight="1" x14ac:dyDescent="0.25">
      <c r="B12" s="46"/>
      <c r="C12" s="46"/>
      <c r="D12" s="46"/>
      <c r="E12" s="46"/>
    </row>
    <row r="13" spans="1:5" ht="24" customHeight="1" thickBot="1" x14ac:dyDescent="0.3">
      <c r="A13" s="26"/>
      <c r="B13" s="195" t="s">
        <v>90</v>
      </c>
      <c r="C13" s="56">
        <f>C6-C11</f>
        <v>0</v>
      </c>
      <c r="D13" s="56">
        <f>D6-D11</f>
        <v>0</v>
      </c>
      <c r="E13" s="56">
        <f>E6-E11</f>
        <v>0</v>
      </c>
    </row>
    <row r="14" spans="1:5" ht="17.100000000000001" customHeight="1" thickTop="1" x14ac:dyDescent="0.25">
      <c r="B14" s="57" t="s">
        <v>47</v>
      </c>
      <c r="C14" s="58" t="e">
        <f>C13/C6</f>
        <v>#DIV/0!</v>
      </c>
      <c r="D14" s="58" t="e">
        <f>D13/D6</f>
        <v>#DIV/0!</v>
      </c>
      <c r="E14" s="58" t="e">
        <f>E13/E6</f>
        <v>#DIV/0!</v>
      </c>
    </row>
    <row r="15" spans="1:5" ht="24" customHeight="1" x14ac:dyDescent="0.25">
      <c r="B15" s="51" t="s">
        <v>44</v>
      </c>
      <c r="C15" s="46"/>
      <c r="D15" s="46"/>
      <c r="E15" s="46"/>
    </row>
    <row r="16" spans="1:5" ht="24" customHeight="1" x14ac:dyDescent="0.25">
      <c r="B16" s="46"/>
      <c r="C16" s="46"/>
      <c r="D16" s="46"/>
      <c r="E16" s="46"/>
    </row>
    <row r="17" spans="3:3" ht="24" customHeight="1" x14ac:dyDescent="0.25"/>
    <row r="18" spans="3:3" ht="24" customHeight="1" x14ac:dyDescent="0.25"/>
    <row r="23" spans="3:3" ht="24" customHeight="1" x14ac:dyDescent="0.25"/>
    <row r="24" spans="3:3" ht="24" customHeight="1" x14ac:dyDescent="0.25"/>
    <row r="25" spans="3:3" ht="24" customHeight="1" x14ac:dyDescent="0.25">
      <c r="C25" s="43"/>
    </row>
    <row r="26" spans="3:3" ht="24" customHeight="1" x14ac:dyDescent="0.25"/>
    <row r="27" spans="3:3" ht="24" customHeight="1" x14ac:dyDescent="0.25"/>
    <row r="28" spans="3:3" ht="24" customHeight="1" x14ac:dyDescent="0.25"/>
    <row r="29" spans="3:3" ht="24" customHeight="1" x14ac:dyDescent="0.25"/>
    <row r="30" spans="3:3" ht="24" customHeight="1" x14ac:dyDescent="0.25"/>
    <row r="36" ht="36" customHeight="1" x14ac:dyDescent="0.25"/>
    <row r="37" ht="16.5" customHeight="1" x14ac:dyDescent="0.25"/>
  </sheetData>
  <mergeCells count="2">
    <mergeCell ref="B1:E1"/>
    <mergeCell ref="B2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C7673-3645-4D7B-AA95-46D69EAA0706}">
  <dimension ref="A1:R40"/>
  <sheetViews>
    <sheetView showGridLines="0" topLeftCell="A15" zoomScale="115" zoomScaleNormal="115" zoomScaleSheetLayoutView="85" workbookViewId="0">
      <selection activeCell="A24" sqref="A24"/>
    </sheetView>
  </sheetViews>
  <sheetFormatPr defaultRowHeight="12.75" x14ac:dyDescent="0.25"/>
  <cols>
    <col min="1" max="1" width="25.7109375" style="61" customWidth="1"/>
    <col min="2" max="3" width="19.7109375" style="61" customWidth="1"/>
    <col min="4" max="7" width="17.28515625" style="61" customWidth="1"/>
    <col min="8" max="8" width="12.5703125" style="62" customWidth="1"/>
    <col min="9" max="9" width="8.85546875" style="61"/>
    <col min="10" max="10" width="12.140625" style="61" customWidth="1"/>
    <col min="11" max="251" width="8.85546875" style="61"/>
    <col min="252" max="252" width="10.7109375" style="61" customWidth="1"/>
    <col min="253" max="254" width="8.85546875" style="61"/>
    <col min="255" max="255" width="8.28515625" style="61" customWidth="1"/>
    <col min="256" max="256" width="12.140625" style="61" customWidth="1"/>
    <col min="257" max="257" width="10" style="61" customWidth="1"/>
    <col min="258" max="260" width="12" style="61" bestFit="1" customWidth="1"/>
    <col min="261" max="261" width="12.5703125" style="61" bestFit="1" customWidth="1"/>
    <col min="262" max="262" width="11.28515625" style="61" customWidth="1"/>
    <col min="263" max="263" width="13.42578125" style="61" customWidth="1"/>
    <col min="264" max="264" width="12.5703125" style="61" customWidth="1"/>
    <col min="265" max="265" width="8.85546875" style="61"/>
    <col min="266" max="266" width="12.140625" style="61" customWidth="1"/>
    <col min="267" max="507" width="8.85546875" style="61"/>
    <col min="508" max="508" width="10.7109375" style="61" customWidth="1"/>
    <col min="509" max="510" width="8.85546875" style="61"/>
    <col min="511" max="511" width="8.28515625" style="61" customWidth="1"/>
    <col min="512" max="512" width="12.140625" style="61" customWidth="1"/>
    <col min="513" max="513" width="10" style="61" customWidth="1"/>
    <col min="514" max="516" width="12" style="61" bestFit="1" customWidth="1"/>
    <col min="517" max="517" width="12.5703125" style="61" bestFit="1" customWidth="1"/>
    <col min="518" max="518" width="11.28515625" style="61" customWidth="1"/>
    <col min="519" max="519" width="13.42578125" style="61" customWidth="1"/>
    <col min="520" max="520" width="12.5703125" style="61" customWidth="1"/>
    <col min="521" max="521" width="8.85546875" style="61"/>
    <col min="522" max="522" width="12.140625" style="61" customWidth="1"/>
    <col min="523" max="763" width="8.85546875" style="61"/>
    <col min="764" max="764" width="10.7109375" style="61" customWidth="1"/>
    <col min="765" max="766" width="8.85546875" style="61"/>
    <col min="767" max="767" width="8.28515625" style="61" customWidth="1"/>
    <col min="768" max="768" width="12.140625" style="61" customWidth="1"/>
    <col min="769" max="769" width="10" style="61" customWidth="1"/>
    <col min="770" max="772" width="12" style="61" bestFit="1" customWidth="1"/>
    <col min="773" max="773" width="12.5703125" style="61" bestFit="1" customWidth="1"/>
    <col min="774" max="774" width="11.28515625" style="61" customWidth="1"/>
    <col min="775" max="775" width="13.42578125" style="61" customWidth="1"/>
    <col min="776" max="776" width="12.5703125" style="61" customWidth="1"/>
    <col min="777" max="777" width="8.85546875" style="61"/>
    <col min="778" max="778" width="12.140625" style="61" customWidth="1"/>
    <col min="779" max="1019" width="8.85546875" style="61"/>
    <col min="1020" max="1020" width="10.7109375" style="61" customWidth="1"/>
    <col min="1021" max="1022" width="8.85546875" style="61"/>
    <col min="1023" max="1023" width="8.28515625" style="61" customWidth="1"/>
    <col min="1024" max="1024" width="12.140625" style="61" customWidth="1"/>
    <col min="1025" max="1025" width="10" style="61" customWidth="1"/>
    <col min="1026" max="1028" width="12" style="61" bestFit="1" customWidth="1"/>
    <col min="1029" max="1029" width="12.5703125" style="61" bestFit="1" customWidth="1"/>
    <col min="1030" max="1030" width="11.28515625" style="61" customWidth="1"/>
    <col min="1031" max="1031" width="13.42578125" style="61" customWidth="1"/>
    <col min="1032" max="1032" width="12.5703125" style="61" customWidth="1"/>
    <col min="1033" max="1033" width="8.85546875" style="61"/>
    <col min="1034" max="1034" width="12.140625" style="61" customWidth="1"/>
    <col min="1035" max="1275" width="8.85546875" style="61"/>
    <col min="1276" max="1276" width="10.7109375" style="61" customWidth="1"/>
    <col min="1277" max="1278" width="8.85546875" style="61"/>
    <col min="1279" max="1279" width="8.28515625" style="61" customWidth="1"/>
    <col min="1280" max="1280" width="12.140625" style="61" customWidth="1"/>
    <col min="1281" max="1281" width="10" style="61" customWidth="1"/>
    <col min="1282" max="1284" width="12" style="61" bestFit="1" customWidth="1"/>
    <col min="1285" max="1285" width="12.5703125" style="61" bestFit="1" customWidth="1"/>
    <col min="1286" max="1286" width="11.28515625" style="61" customWidth="1"/>
    <col min="1287" max="1287" width="13.42578125" style="61" customWidth="1"/>
    <col min="1288" max="1288" width="12.5703125" style="61" customWidth="1"/>
    <col min="1289" max="1289" width="8.85546875" style="61"/>
    <col min="1290" max="1290" width="12.140625" style="61" customWidth="1"/>
    <col min="1291" max="1531" width="8.85546875" style="61"/>
    <col min="1532" max="1532" width="10.7109375" style="61" customWidth="1"/>
    <col min="1533" max="1534" width="8.85546875" style="61"/>
    <col min="1535" max="1535" width="8.28515625" style="61" customWidth="1"/>
    <col min="1536" max="1536" width="12.140625" style="61" customWidth="1"/>
    <col min="1537" max="1537" width="10" style="61" customWidth="1"/>
    <col min="1538" max="1540" width="12" style="61" bestFit="1" customWidth="1"/>
    <col min="1541" max="1541" width="12.5703125" style="61" bestFit="1" customWidth="1"/>
    <col min="1542" max="1542" width="11.28515625" style="61" customWidth="1"/>
    <col min="1543" max="1543" width="13.42578125" style="61" customWidth="1"/>
    <col min="1544" max="1544" width="12.5703125" style="61" customWidth="1"/>
    <col min="1545" max="1545" width="8.85546875" style="61"/>
    <col min="1546" max="1546" width="12.140625" style="61" customWidth="1"/>
    <col min="1547" max="1787" width="8.85546875" style="61"/>
    <col min="1788" max="1788" width="10.7109375" style="61" customWidth="1"/>
    <col min="1789" max="1790" width="8.85546875" style="61"/>
    <col min="1791" max="1791" width="8.28515625" style="61" customWidth="1"/>
    <col min="1792" max="1792" width="12.140625" style="61" customWidth="1"/>
    <col min="1793" max="1793" width="10" style="61" customWidth="1"/>
    <col min="1794" max="1796" width="12" style="61" bestFit="1" customWidth="1"/>
    <col min="1797" max="1797" width="12.5703125" style="61" bestFit="1" customWidth="1"/>
    <col min="1798" max="1798" width="11.28515625" style="61" customWidth="1"/>
    <col min="1799" max="1799" width="13.42578125" style="61" customWidth="1"/>
    <col min="1800" max="1800" width="12.5703125" style="61" customWidth="1"/>
    <col min="1801" max="1801" width="8.85546875" style="61"/>
    <col min="1802" max="1802" width="12.140625" style="61" customWidth="1"/>
    <col min="1803" max="2043" width="8.85546875" style="61"/>
    <col min="2044" max="2044" width="10.7109375" style="61" customWidth="1"/>
    <col min="2045" max="2046" width="8.85546875" style="61"/>
    <col min="2047" max="2047" width="8.28515625" style="61" customWidth="1"/>
    <col min="2048" max="2048" width="12.140625" style="61" customWidth="1"/>
    <col min="2049" max="2049" width="10" style="61" customWidth="1"/>
    <col min="2050" max="2052" width="12" style="61" bestFit="1" customWidth="1"/>
    <col min="2053" max="2053" width="12.5703125" style="61" bestFit="1" customWidth="1"/>
    <col min="2054" max="2054" width="11.28515625" style="61" customWidth="1"/>
    <col min="2055" max="2055" width="13.42578125" style="61" customWidth="1"/>
    <col min="2056" max="2056" width="12.5703125" style="61" customWidth="1"/>
    <col min="2057" max="2057" width="8.85546875" style="61"/>
    <col min="2058" max="2058" width="12.140625" style="61" customWidth="1"/>
    <col min="2059" max="2299" width="8.85546875" style="61"/>
    <col min="2300" max="2300" width="10.7109375" style="61" customWidth="1"/>
    <col min="2301" max="2302" width="8.85546875" style="61"/>
    <col min="2303" max="2303" width="8.28515625" style="61" customWidth="1"/>
    <col min="2304" max="2304" width="12.140625" style="61" customWidth="1"/>
    <col min="2305" max="2305" width="10" style="61" customWidth="1"/>
    <col min="2306" max="2308" width="12" style="61" bestFit="1" customWidth="1"/>
    <col min="2309" max="2309" width="12.5703125" style="61" bestFit="1" customWidth="1"/>
    <col min="2310" max="2310" width="11.28515625" style="61" customWidth="1"/>
    <col min="2311" max="2311" width="13.42578125" style="61" customWidth="1"/>
    <col min="2312" max="2312" width="12.5703125" style="61" customWidth="1"/>
    <col min="2313" max="2313" width="8.85546875" style="61"/>
    <col min="2314" max="2314" width="12.140625" style="61" customWidth="1"/>
    <col min="2315" max="2555" width="8.85546875" style="61"/>
    <col min="2556" max="2556" width="10.7109375" style="61" customWidth="1"/>
    <col min="2557" max="2558" width="8.85546875" style="61"/>
    <col min="2559" max="2559" width="8.28515625" style="61" customWidth="1"/>
    <col min="2560" max="2560" width="12.140625" style="61" customWidth="1"/>
    <col min="2561" max="2561" width="10" style="61" customWidth="1"/>
    <col min="2562" max="2564" width="12" style="61" bestFit="1" customWidth="1"/>
    <col min="2565" max="2565" width="12.5703125" style="61" bestFit="1" customWidth="1"/>
    <col min="2566" max="2566" width="11.28515625" style="61" customWidth="1"/>
    <col min="2567" max="2567" width="13.42578125" style="61" customWidth="1"/>
    <col min="2568" max="2568" width="12.5703125" style="61" customWidth="1"/>
    <col min="2569" max="2569" width="8.85546875" style="61"/>
    <col min="2570" max="2570" width="12.140625" style="61" customWidth="1"/>
    <col min="2571" max="2811" width="8.85546875" style="61"/>
    <col min="2812" max="2812" width="10.7109375" style="61" customWidth="1"/>
    <col min="2813" max="2814" width="8.85546875" style="61"/>
    <col min="2815" max="2815" width="8.28515625" style="61" customWidth="1"/>
    <col min="2816" max="2816" width="12.140625" style="61" customWidth="1"/>
    <col min="2817" max="2817" width="10" style="61" customWidth="1"/>
    <col min="2818" max="2820" width="12" style="61" bestFit="1" customWidth="1"/>
    <col min="2821" max="2821" width="12.5703125" style="61" bestFit="1" customWidth="1"/>
    <col min="2822" max="2822" width="11.28515625" style="61" customWidth="1"/>
    <col min="2823" max="2823" width="13.42578125" style="61" customWidth="1"/>
    <col min="2824" max="2824" width="12.5703125" style="61" customWidth="1"/>
    <col min="2825" max="2825" width="8.85546875" style="61"/>
    <col min="2826" max="2826" width="12.140625" style="61" customWidth="1"/>
    <col min="2827" max="3067" width="8.85546875" style="61"/>
    <col min="3068" max="3068" width="10.7109375" style="61" customWidth="1"/>
    <col min="3069" max="3070" width="8.85546875" style="61"/>
    <col min="3071" max="3071" width="8.28515625" style="61" customWidth="1"/>
    <col min="3072" max="3072" width="12.140625" style="61" customWidth="1"/>
    <col min="3073" max="3073" width="10" style="61" customWidth="1"/>
    <col min="3074" max="3076" width="12" style="61" bestFit="1" customWidth="1"/>
    <col min="3077" max="3077" width="12.5703125" style="61" bestFit="1" customWidth="1"/>
    <col min="3078" max="3078" width="11.28515625" style="61" customWidth="1"/>
    <col min="3079" max="3079" width="13.42578125" style="61" customWidth="1"/>
    <col min="3080" max="3080" width="12.5703125" style="61" customWidth="1"/>
    <col min="3081" max="3081" width="8.85546875" style="61"/>
    <col min="3082" max="3082" width="12.140625" style="61" customWidth="1"/>
    <col min="3083" max="3323" width="8.85546875" style="61"/>
    <col min="3324" max="3324" width="10.7109375" style="61" customWidth="1"/>
    <col min="3325" max="3326" width="8.85546875" style="61"/>
    <col min="3327" max="3327" width="8.28515625" style="61" customWidth="1"/>
    <col min="3328" max="3328" width="12.140625" style="61" customWidth="1"/>
    <col min="3329" max="3329" width="10" style="61" customWidth="1"/>
    <col min="3330" max="3332" width="12" style="61" bestFit="1" customWidth="1"/>
    <col min="3333" max="3333" width="12.5703125" style="61" bestFit="1" customWidth="1"/>
    <col min="3334" max="3334" width="11.28515625" style="61" customWidth="1"/>
    <col min="3335" max="3335" width="13.42578125" style="61" customWidth="1"/>
    <col min="3336" max="3336" width="12.5703125" style="61" customWidth="1"/>
    <col min="3337" max="3337" width="8.85546875" style="61"/>
    <col min="3338" max="3338" width="12.140625" style="61" customWidth="1"/>
    <col min="3339" max="3579" width="8.85546875" style="61"/>
    <col min="3580" max="3580" width="10.7109375" style="61" customWidth="1"/>
    <col min="3581" max="3582" width="8.85546875" style="61"/>
    <col min="3583" max="3583" width="8.28515625" style="61" customWidth="1"/>
    <col min="3584" max="3584" width="12.140625" style="61" customWidth="1"/>
    <col min="3585" max="3585" width="10" style="61" customWidth="1"/>
    <col min="3586" max="3588" width="12" style="61" bestFit="1" customWidth="1"/>
    <col min="3589" max="3589" width="12.5703125" style="61" bestFit="1" customWidth="1"/>
    <col min="3590" max="3590" width="11.28515625" style="61" customWidth="1"/>
    <col min="3591" max="3591" width="13.42578125" style="61" customWidth="1"/>
    <col min="3592" max="3592" width="12.5703125" style="61" customWidth="1"/>
    <col min="3593" max="3593" width="8.85546875" style="61"/>
    <col min="3594" max="3594" width="12.140625" style="61" customWidth="1"/>
    <col min="3595" max="3835" width="8.85546875" style="61"/>
    <col min="3836" max="3836" width="10.7109375" style="61" customWidth="1"/>
    <col min="3837" max="3838" width="8.85546875" style="61"/>
    <col min="3839" max="3839" width="8.28515625" style="61" customWidth="1"/>
    <col min="3840" max="3840" width="12.140625" style="61" customWidth="1"/>
    <col min="3841" max="3841" width="10" style="61" customWidth="1"/>
    <col min="3842" max="3844" width="12" style="61" bestFit="1" customWidth="1"/>
    <col min="3845" max="3845" width="12.5703125" style="61" bestFit="1" customWidth="1"/>
    <col min="3846" max="3846" width="11.28515625" style="61" customWidth="1"/>
    <col min="3847" max="3847" width="13.42578125" style="61" customWidth="1"/>
    <col min="3848" max="3848" width="12.5703125" style="61" customWidth="1"/>
    <col min="3849" max="3849" width="8.85546875" style="61"/>
    <col min="3850" max="3850" width="12.140625" style="61" customWidth="1"/>
    <col min="3851" max="4091" width="8.85546875" style="61"/>
    <col min="4092" max="4092" width="10.7109375" style="61" customWidth="1"/>
    <col min="4093" max="4094" width="8.85546875" style="61"/>
    <col min="4095" max="4095" width="8.28515625" style="61" customWidth="1"/>
    <col min="4096" max="4096" width="12.140625" style="61" customWidth="1"/>
    <col min="4097" max="4097" width="10" style="61" customWidth="1"/>
    <col min="4098" max="4100" width="12" style="61" bestFit="1" customWidth="1"/>
    <col min="4101" max="4101" width="12.5703125" style="61" bestFit="1" customWidth="1"/>
    <col min="4102" max="4102" width="11.28515625" style="61" customWidth="1"/>
    <col min="4103" max="4103" width="13.42578125" style="61" customWidth="1"/>
    <col min="4104" max="4104" width="12.5703125" style="61" customWidth="1"/>
    <col min="4105" max="4105" width="8.85546875" style="61"/>
    <col min="4106" max="4106" width="12.140625" style="61" customWidth="1"/>
    <col min="4107" max="4347" width="8.85546875" style="61"/>
    <col min="4348" max="4348" width="10.7109375" style="61" customWidth="1"/>
    <col min="4349" max="4350" width="8.85546875" style="61"/>
    <col min="4351" max="4351" width="8.28515625" style="61" customWidth="1"/>
    <col min="4352" max="4352" width="12.140625" style="61" customWidth="1"/>
    <col min="4353" max="4353" width="10" style="61" customWidth="1"/>
    <col min="4354" max="4356" width="12" style="61" bestFit="1" customWidth="1"/>
    <col min="4357" max="4357" width="12.5703125" style="61" bestFit="1" customWidth="1"/>
    <col min="4358" max="4358" width="11.28515625" style="61" customWidth="1"/>
    <col min="4359" max="4359" width="13.42578125" style="61" customWidth="1"/>
    <col min="4360" max="4360" width="12.5703125" style="61" customWidth="1"/>
    <col min="4361" max="4361" width="8.85546875" style="61"/>
    <col min="4362" max="4362" width="12.140625" style="61" customWidth="1"/>
    <col min="4363" max="4603" width="8.85546875" style="61"/>
    <col min="4604" max="4604" width="10.7109375" style="61" customWidth="1"/>
    <col min="4605" max="4606" width="8.85546875" style="61"/>
    <col min="4607" max="4607" width="8.28515625" style="61" customWidth="1"/>
    <col min="4608" max="4608" width="12.140625" style="61" customWidth="1"/>
    <col min="4609" max="4609" width="10" style="61" customWidth="1"/>
    <col min="4610" max="4612" width="12" style="61" bestFit="1" customWidth="1"/>
    <col min="4613" max="4613" width="12.5703125" style="61" bestFit="1" customWidth="1"/>
    <col min="4614" max="4614" width="11.28515625" style="61" customWidth="1"/>
    <col min="4615" max="4615" width="13.42578125" style="61" customWidth="1"/>
    <col min="4616" max="4616" width="12.5703125" style="61" customWidth="1"/>
    <col min="4617" max="4617" width="8.85546875" style="61"/>
    <col min="4618" max="4618" width="12.140625" style="61" customWidth="1"/>
    <col min="4619" max="4859" width="8.85546875" style="61"/>
    <col min="4860" max="4860" width="10.7109375" style="61" customWidth="1"/>
    <col min="4861" max="4862" width="8.85546875" style="61"/>
    <col min="4863" max="4863" width="8.28515625" style="61" customWidth="1"/>
    <col min="4864" max="4864" width="12.140625" style="61" customWidth="1"/>
    <col min="4865" max="4865" width="10" style="61" customWidth="1"/>
    <col min="4866" max="4868" width="12" style="61" bestFit="1" customWidth="1"/>
    <col min="4869" max="4869" width="12.5703125" style="61" bestFit="1" customWidth="1"/>
    <col min="4870" max="4870" width="11.28515625" style="61" customWidth="1"/>
    <col min="4871" max="4871" width="13.42578125" style="61" customWidth="1"/>
    <col min="4872" max="4872" width="12.5703125" style="61" customWidth="1"/>
    <col min="4873" max="4873" width="8.85546875" style="61"/>
    <col min="4874" max="4874" width="12.140625" style="61" customWidth="1"/>
    <col min="4875" max="5115" width="8.85546875" style="61"/>
    <col min="5116" max="5116" width="10.7109375" style="61" customWidth="1"/>
    <col min="5117" max="5118" width="8.85546875" style="61"/>
    <col min="5119" max="5119" width="8.28515625" style="61" customWidth="1"/>
    <col min="5120" max="5120" width="12.140625" style="61" customWidth="1"/>
    <col min="5121" max="5121" width="10" style="61" customWidth="1"/>
    <col min="5122" max="5124" width="12" style="61" bestFit="1" customWidth="1"/>
    <col min="5125" max="5125" width="12.5703125" style="61" bestFit="1" customWidth="1"/>
    <col min="5126" max="5126" width="11.28515625" style="61" customWidth="1"/>
    <col min="5127" max="5127" width="13.42578125" style="61" customWidth="1"/>
    <col min="5128" max="5128" width="12.5703125" style="61" customWidth="1"/>
    <col min="5129" max="5129" width="8.85546875" style="61"/>
    <col min="5130" max="5130" width="12.140625" style="61" customWidth="1"/>
    <col min="5131" max="5371" width="8.85546875" style="61"/>
    <col min="5372" max="5372" width="10.7109375" style="61" customWidth="1"/>
    <col min="5373" max="5374" width="8.85546875" style="61"/>
    <col min="5375" max="5375" width="8.28515625" style="61" customWidth="1"/>
    <col min="5376" max="5376" width="12.140625" style="61" customWidth="1"/>
    <col min="5377" max="5377" width="10" style="61" customWidth="1"/>
    <col min="5378" max="5380" width="12" style="61" bestFit="1" customWidth="1"/>
    <col min="5381" max="5381" width="12.5703125" style="61" bestFit="1" customWidth="1"/>
    <col min="5382" max="5382" width="11.28515625" style="61" customWidth="1"/>
    <col min="5383" max="5383" width="13.42578125" style="61" customWidth="1"/>
    <col min="5384" max="5384" width="12.5703125" style="61" customWidth="1"/>
    <col min="5385" max="5385" width="8.85546875" style="61"/>
    <col min="5386" max="5386" width="12.140625" style="61" customWidth="1"/>
    <col min="5387" max="5627" width="8.85546875" style="61"/>
    <col min="5628" max="5628" width="10.7109375" style="61" customWidth="1"/>
    <col min="5629" max="5630" width="8.85546875" style="61"/>
    <col min="5631" max="5631" width="8.28515625" style="61" customWidth="1"/>
    <col min="5632" max="5632" width="12.140625" style="61" customWidth="1"/>
    <col min="5633" max="5633" width="10" style="61" customWidth="1"/>
    <col min="5634" max="5636" width="12" style="61" bestFit="1" customWidth="1"/>
    <col min="5637" max="5637" width="12.5703125" style="61" bestFit="1" customWidth="1"/>
    <col min="5638" max="5638" width="11.28515625" style="61" customWidth="1"/>
    <col min="5639" max="5639" width="13.42578125" style="61" customWidth="1"/>
    <col min="5640" max="5640" width="12.5703125" style="61" customWidth="1"/>
    <col min="5641" max="5641" width="8.85546875" style="61"/>
    <col min="5642" max="5642" width="12.140625" style="61" customWidth="1"/>
    <col min="5643" max="5883" width="8.85546875" style="61"/>
    <col min="5884" max="5884" width="10.7109375" style="61" customWidth="1"/>
    <col min="5885" max="5886" width="8.85546875" style="61"/>
    <col min="5887" max="5887" width="8.28515625" style="61" customWidth="1"/>
    <col min="5888" max="5888" width="12.140625" style="61" customWidth="1"/>
    <col min="5889" max="5889" width="10" style="61" customWidth="1"/>
    <col min="5890" max="5892" width="12" style="61" bestFit="1" customWidth="1"/>
    <col min="5893" max="5893" width="12.5703125" style="61" bestFit="1" customWidth="1"/>
    <col min="5894" max="5894" width="11.28515625" style="61" customWidth="1"/>
    <col min="5895" max="5895" width="13.42578125" style="61" customWidth="1"/>
    <col min="5896" max="5896" width="12.5703125" style="61" customWidth="1"/>
    <col min="5897" max="5897" width="8.85546875" style="61"/>
    <col min="5898" max="5898" width="12.140625" style="61" customWidth="1"/>
    <col min="5899" max="6139" width="8.85546875" style="61"/>
    <col min="6140" max="6140" width="10.7109375" style="61" customWidth="1"/>
    <col min="6141" max="6142" width="8.85546875" style="61"/>
    <col min="6143" max="6143" width="8.28515625" style="61" customWidth="1"/>
    <col min="6144" max="6144" width="12.140625" style="61" customWidth="1"/>
    <col min="6145" max="6145" width="10" style="61" customWidth="1"/>
    <col min="6146" max="6148" width="12" style="61" bestFit="1" customWidth="1"/>
    <col min="6149" max="6149" width="12.5703125" style="61" bestFit="1" customWidth="1"/>
    <col min="6150" max="6150" width="11.28515625" style="61" customWidth="1"/>
    <col min="6151" max="6151" width="13.42578125" style="61" customWidth="1"/>
    <col min="6152" max="6152" width="12.5703125" style="61" customWidth="1"/>
    <col min="6153" max="6153" width="8.85546875" style="61"/>
    <col min="6154" max="6154" width="12.140625" style="61" customWidth="1"/>
    <col min="6155" max="6395" width="8.85546875" style="61"/>
    <col min="6396" max="6396" width="10.7109375" style="61" customWidth="1"/>
    <col min="6397" max="6398" width="8.85546875" style="61"/>
    <col min="6399" max="6399" width="8.28515625" style="61" customWidth="1"/>
    <col min="6400" max="6400" width="12.140625" style="61" customWidth="1"/>
    <col min="6401" max="6401" width="10" style="61" customWidth="1"/>
    <col min="6402" max="6404" width="12" style="61" bestFit="1" customWidth="1"/>
    <col min="6405" max="6405" width="12.5703125" style="61" bestFit="1" customWidth="1"/>
    <col min="6406" max="6406" width="11.28515625" style="61" customWidth="1"/>
    <col min="6407" max="6407" width="13.42578125" style="61" customWidth="1"/>
    <col min="6408" max="6408" width="12.5703125" style="61" customWidth="1"/>
    <col min="6409" max="6409" width="8.85546875" style="61"/>
    <col min="6410" max="6410" width="12.140625" style="61" customWidth="1"/>
    <col min="6411" max="6651" width="8.85546875" style="61"/>
    <col min="6652" max="6652" width="10.7109375" style="61" customWidth="1"/>
    <col min="6653" max="6654" width="8.85546875" style="61"/>
    <col min="6655" max="6655" width="8.28515625" style="61" customWidth="1"/>
    <col min="6656" max="6656" width="12.140625" style="61" customWidth="1"/>
    <col min="6657" max="6657" width="10" style="61" customWidth="1"/>
    <col min="6658" max="6660" width="12" style="61" bestFit="1" customWidth="1"/>
    <col min="6661" max="6661" width="12.5703125" style="61" bestFit="1" customWidth="1"/>
    <col min="6662" max="6662" width="11.28515625" style="61" customWidth="1"/>
    <col min="6663" max="6663" width="13.42578125" style="61" customWidth="1"/>
    <col min="6664" max="6664" width="12.5703125" style="61" customWidth="1"/>
    <col min="6665" max="6665" width="8.85546875" style="61"/>
    <col min="6666" max="6666" width="12.140625" style="61" customWidth="1"/>
    <col min="6667" max="6907" width="8.85546875" style="61"/>
    <col min="6908" max="6908" width="10.7109375" style="61" customWidth="1"/>
    <col min="6909" max="6910" width="8.85546875" style="61"/>
    <col min="6911" max="6911" width="8.28515625" style="61" customWidth="1"/>
    <col min="6912" max="6912" width="12.140625" style="61" customWidth="1"/>
    <col min="6913" max="6913" width="10" style="61" customWidth="1"/>
    <col min="6914" max="6916" width="12" style="61" bestFit="1" customWidth="1"/>
    <col min="6917" max="6917" width="12.5703125" style="61" bestFit="1" customWidth="1"/>
    <col min="6918" max="6918" width="11.28515625" style="61" customWidth="1"/>
    <col min="6919" max="6919" width="13.42578125" style="61" customWidth="1"/>
    <col min="6920" max="6920" width="12.5703125" style="61" customWidth="1"/>
    <col min="6921" max="6921" width="8.85546875" style="61"/>
    <col min="6922" max="6922" width="12.140625" style="61" customWidth="1"/>
    <col min="6923" max="7163" width="8.85546875" style="61"/>
    <col min="7164" max="7164" width="10.7109375" style="61" customWidth="1"/>
    <col min="7165" max="7166" width="8.85546875" style="61"/>
    <col min="7167" max="7167" width="8.28515625" style="61" customWidth="1"/>
    <col min="7168" max="7168" width="12.140625" style="61" customWidth="1"/>
    <col min="7169" max="7169" width="10" style="61" customWidth="1"/>
    <col min="7170" max="7172" width="12" style="61" bestFit="1" customWidth="1"/>
    <col min="7173" max="7173" width="12.5703125" style="61" bestFit="1" customWidth="1"/>
    <col min="7174" max="7174" width="11.28515625" style="61" customWidth="1"/>
    <col min="7175" max="7175" width="13.42578125" style="61" customWidth="1"/>
    <col min="7176" max="7176" width="12.5703125" style="61" customWidth="1"/>
    <col min="7177" max="7177" width="8.85546875" style="61"/>
    <col min="7178" max="7178" width="12.140625" style="61" customWidth="1"/>
    <col min="7179" max="7419" width="8.85546875" style="61"/>
    <col min="7420" max="7420" width="10.7109375" style="61" customWidth="1"/>
    <col min="7421" max="7422" width="8.85546875" style="61"/>
    <col min="7423" max="7423" width="8.28515625" style="61" customWidth="1"/>
    <col min="7424" max="7424" width="12.140625" style="61" customWidth="1"/>
    <col min="7425" max="7425" width="10" style="61" customWidth="1"/>
    <col min="7426" max="7428" width="12" style="61" bestFit="1" customWidth="1"/>
    <col min="7429" max="7429" width="12.5703125" style="61" bestFit="1" customWidth="1"/>
    <col min="7430" max="7430" width="11.28515625" style="61" customWidth="1"/>
    <col min="7431" max="7431" width="13.42578125" style="61" customWidth="1"/>
    <col min="7432" max="7432" width="12.5703125" style="61" customWidth="1"/>
    <col min="7433" max="7433" width="8.85546875" style="61"/>
    <col min="7434" max="7434" width="12.140625" style="61" customWidth="1"/>
    <col min="7435" max="7675" width="8.85546875" style="61"/>
    <col min="7676" max="7676" width="10.7109375" style="61" customWidth="1"/>
    <col min="7677" max="7678" width="8.85546875" style="61"/>
    <col min="7679" max="7679" width="8.28515625" style="61" customWidth="1"/>
    <col min="7680" max="7680" width="12.140625" style="61" customWidth="1"/>
    <col min="7681" max="7681" width="10" style="61" customWidth="1"/>
    <col min="7682" max="7684" width="12" style="61" bestFit="1" customWidth="1"/>
    <col min="7685" max="7685" width="12.5703125" style="61" bestFit="1" customWidth="1"/>
    <col min="7686" max="7686" width="11.28515625" style="61" customWidth="1"/>
    <col min="7687" max="7687" width="13.42578125" style="61" customWidth="1"/>
    <col min="7688" max="7688" width="12.5703125" style="61" customWidth="1"/>
    <col min="7689" max="7689" width="8.85546875" style="61"/>
    <col min="7690" max="7690" width="12.140625" style="61" customWidth="1"/>
    <col min="7691" max="7931" width="8.85546875" style="61"/>
    <col min="7932" max="7932" width="10.7109375" style="61" customWidth="1"/>
    <col min="7933" max="7934" width="8.85546875" style="61"/>
    <col min="7935" max="7935" width="8.28515625" style="61" customWidth="1"/>
    <col min="7936" max="7936" width="12.140625" style="61" customWidth="1"/>
    <col min="7937" max="7937" width="10" style="61" customWidth="1"/>
    <col min="7938" max="7940" width="12" style="61" bestFit="1" customWidth="1"/>
    <col min="7941" max="7941" width="12.5703125" style="61" bestFit="1" customWidth="1"/>
    <col min="7942" max="7942" width="11.28515625" style="61" customWidth="1"/>
    <col min="7943" max="7943" width="13.42578125" style="61" customWidth="1"/>
    <col min="7944" max="7944" width="12.5703125" style="61" customWidth="1"/>
    <col min="7945" max="7945" width="8.85546875" style="61"/>
    <col min="7946" max="7946" width="12.140625" style="61" customWidth="1"/>
    <col min="7947" max="8187" width="8.85546875" style="61"/>
    <col min="8188" max="8188" width="10.7109375" style="61" customWidth="1"/>
    <col min="8189" max="8190" width="8.85546875" style="61"/>
    <col min="8191" max="8191" width="8.28515625" style="61" customWidth="1"/>
    <col min="8192" max="8192" width="12.140625" style="61" customWidth="1"/>
    <col min="8193" max="8193" width="10" style="61" customWidth="1"/>
    <col min="8194" max="8196" width="12" style="61" bestFit="1" customWidth="1"/>
    <col min="8197" max="8197" width="12.5703125" style="61" bestFit="1" customWidth="1"/>
    <col min="8198" max="8198" width="11.28515625" style="61" customWidth="1"/>
    <col min="8199" max="8199" width="13.42578125" style="61" customWidth="1"/>
    <col min="8200" max="8200" width="12.5703125" style="61" customWidth="1"/>
    <col min="8201" max="8201" width="8.85546875" style="61"/>
    <col min="8202" max="8202" width="12.140625" style="61" customWidth="1"/>
    <col min="8203" max="8443" width="8.85546875" style="61"/>
    <col min="8444" max="8444" width="10.7109375" style="61" customWidth="1"/>
    <col min="8445" max="8446" width="8.85546875" style="61"/>
    <col min="8447" max="8447" width="8.28515625" style="61" customWidth="1"/>
    <col min="8448" max="8448" width="12.140625" style="61" customWidth="1"/>
    <col min="8449" max="8449" width="10" style="61" customWidth="1"/>
    <col min="8450" max="8452" width="12" style="61" bestFit="1" customWidth="1"/>
    <col min="8453" max="8453" width="12.5703125" style="61" bestFit="1" customWidth="1"/>
    <col min="8454" max="8454" width="11.28515625" style="61" customWidth="1"/>
    <col min="8455" max="8455" width="13.42578125" style="61" customWidth="1"/>
    <col min="8456" max="8456" width="12.5703125" style="61" customWidth="1"/>
    <col min="8457" max="8457" width="8.85546875" style="61"/>
    <col min="8458" max="8458" width="12.140625" style="61" customWidth="1"/>
    <col min="8459" max="8699" width="8.85546875" style="61"/>
    <col min="8700" max="8700" width="10.7109375" style="61" customWidth="1"/>
    <col min="8701" max="8702" width="8.85546875" style="61"/>
    <col min="8703" max="8703" width="8.28515625" style="61" customWidth="1"/>
    <col min="8704" max="8704" width="12.140625" style="61" customWidth="1"/>
    <col min="8705" max="8705" width="10" style="61" customWidth="1"/>
    <col min="8706" max="8708" width="12" style="61" bestFit="1" customWidth="1"/>
    <col min="8709" max="8709" width="12.5703125" style="61" bestFit="1" customWidth="1"/>
    <col min="8710" max="8710" width="11.28515625" style="61" customWidth="1"/>
    <col min="8711" max="8711" width="13.42578125" style="61" customWidth="1"/>
    <col min="8712" max="8712" width="12.5703125" style="61" customWidth="1"/>
    <col min="8713" max="8713" width="8.85546875" style="61"/>
    <col min="8714" max="8714" width="12.140625" style="61" customWidth="1"/>
    <col min="8715" max="8955" width="8.85546875" style="61"/>
    <col min="8956" max="8956" width="10.7109375" style="61" customWidth="1"/>
    <col min="8957" max="8958" width="8.85546875" style="61"/>
    <col min="8959" max="8959" width="8.28515625" style="61" customWidth="1"/>
    <col min="8960" max="8960" width="12.140625" style="61" customWidth="1"/>
    <col min="8961" max="8961" width="10" style="61" customWidth="1"/>
    <col min="8962" max="8964" width="12" style="61" bestFit="1" customWidth="1"/>
    <col min="8965" max="8965" width="12.5703125" style="61" bestFit="1" customWidth="1"/>
    <col min="8966" max="8966" width="11.28515625" style="61" customWidth="1"/>
    <col min="8967" max="8967" width="13.42578125" style="61" customWidth="1"/>
    <col min="8968" max="8968" width="12.5703125" style="61" customWidth="1"/>
    <col min="8969" max="8969" width="8.85546875" style="61"/>
    <col min="8970" max="8970" width="12.140625" style="61" customWidth="1"/>
    <col min="8971" max="9211" width="8.85546875" style="61"/>
    <col min="9212" max="9212" width="10.7109375" style="61" customWidth="1"/>
    <col min="9213" max="9214" width="8.85546875" style="61"/>
    <col min="9215" max="9215" width="8.28515625" style="61" customWidth="1"/>
    <col min="9216" max="9216" width="12.140625" style="61" customWidth="1"/>
    <col min="9217" max="9217" width="10" style="61" customWidth="1"/>
    <col min="9218" max="9220" width="12" style="61" bestFit="1" customWidth="1"/>
    <col min="9221" max="9221" width="12.5703125" style="61" bestFit="1" customWidth="1"/>
    <col min="9222" max="9222" width="11.28515625" style="61" customWidth="1"/>
    <col min="9223" max="9223" width="13.42578125" style="61" customWidth="1"/>
    <col min="9224" max="9224" width="12.5703125" style="61" customWidth="1"/>
    <col min="9225" max="9225" width="8.85546875" style="61"/>
    <col min="9226" max="9226" width="12.140625" style="61" customWidth="1"/>
    <col min="9227" max="9467" width="8.85546875" style="61"/>
    <col min="9468" max="9468" width="10.7109375" style="61" customWidth="1"/>
    <col min="9469" max="9470" width="8.85546875" style="61"/>
    <col min="9471" max="9471" width="8.28515625" style="61" customWidth="1"/>
    <col min="9472" max="9472" width="12.140625" style="61" customWidth="1"/>
    <col min="9473" max="9473" width="10" style="61" customWidth="1"/>
    <col min="9474" max="9476" width="12" style="61" bestFit="1" customWidth="1"/>
    <col min="9477" max="9477" width="12.5703125" style="61" bestFit="1" customWidth="1"/>
    <col min="9478" max="9478" width="11.28515625" style="61" customWidth="1"/>
    <col min="9479" max="9479" width="13.42578125" style="61" customWidth="1"/>
    <col min="9480" max="9480" width="12.5703125" style="61" customWidth="1"/>
    <col min="9481" max="9481" width="8.85546875" style="61"/>
    <col min="9482" max="9482" width="12.140625" style="61" customWidth="1"/>
    <col min="9483" max="9723" width="8.85546875" style="61"/>
    <col min="9724" max="9724" width="10.7109375" style="61" customWidth="1"/>
    <col min="9725" max="9726" width="8.85546875" style="61"/>
    <col min="9727" max="9727" width="8.28515625" style="61" customWidth="1"/>
    <col min="9728" max="9728" width="12.140625" style="61" customWidth="1"/>
    <col min="9729" max="9729" width="10" style="61" customWidth="1"/>
    <col min="9730" max="9732" width="12" style="61" bestFit="1" customWidth="1"/>
    <col min="9733" max="9733" width="12.5703125" style="61" bestFit="1" customWidth="1"/>
    <col min="9734" max="9734" width="11.28515625" style="61" customWidth="1"/>
    <col min="9735" max="9735" width="13.42578125" style="61" customWidth="1"/>
    <col min="9736" max="9736" width="12.5703125" style="61" customWidth="1"/>
    <col min="9737" max="9737" width="8.85546875" style="61"/>
    <col min="9738" max="9738" width="12.140625" style="61" customWidth="1"/>
    <col min="9739" max="9979" width="8.85546875" style="61"/>
    <col min="9980" max="9980" width="10.7109375" style="61" customWidth="1"/>
    <col min="9981" max="9982" width="8.85546875" style="61"/>
    <col min="9983" max="9983" width="8.28515625" style="61" customWidth="1"/>
    <col min="9984" max="9984" width="12.140625" style="61" customWidth="1"/>
    <col min="9985" max="9985" width="10" style="61" customWidth="1"/>
    <col min="9986" max="9988" width="12" style="61" bestFit="1" customWidth="1"/>
    <col min="9989" max="9989" width="12.5703125" style="61" bestFit="1" customWidth="1"/>
    <col min="9990" max="9990" width="11.28515625" style="61" customWidth="1"/>
    <col min="9991" max="9991" width="13.42578125" style="61" customWidth="1"/>
    <col min="9992" max="9992" width="12.5703125" style="61" customWidth="1"/>
    <col min="9993" max="9993" width="8.85546875" style="61"/>
    <col min="9994" max="9994" width="12.140625" style="61" customWidth="1"/>
    <col min="9995" max="10235" width="8.85546875" style="61"/>
    <col min="10236" max="10236" width="10.7109375" style="61" customWidth="1"/>
    <col min="10237" max="10238" width="8.85546875" style="61"/>
    <col min="10239" max="10239" width="8.28515625" style="61" customWidth="1"/>
    <col min="10240" max="10240" width="12.140625" style="61" customWidth="1"/>
    <col min="10241" max="10241" width="10" style="61" customWidth="1"/>
    <col min="10242" max="10244" width="12" style="61" bestFit="1" customWidth="1"/>
    <col min="10245" max="10245" width="12.5703125" style="61" bestFit="1" customWidth="1"/>
    <col min="10246" max="10246" width="11.28515625" style="61" customWidth="1"/>
    <col min="10247" max="10247" width="13.42578125" style="61" customWidth="1"/>
    <col min="10248" max="10248" width="12.5703125" style="61" customWidth="1"/>
    <col min="10249" max="10249" width="8.85546875" style="61"/>
    <col min="10250" max="10250" width="12.140625" style="61" customWidth="1"/>
    <col min="10251" max="10491" width="8.85546875" style="61"/>
    <col min="10492" max="10492" width="10.7109375" style="61" customWidth="1"/>
    <col min="10493" max="10494" width="8.85546875" style="61"/>
    <col min="10495" max="10495" width="8.28515625" style="61" customWidth="1"/>
    <col min="10496" max="10496" width="12.140625" style="61" customWidth="1"/>
    <col min="10497" max="10497" width="10" style="61" customWidth="1"/>
    <col min="10498" max="10500" width="12" style="61" bestFit="1" customWidth="1"/>
    <col min="10501" max="10501" width="12.5703125" style="61" bestFit="1" customWidth="1"/>
    <col min="10502" max="10502" width="11.28515625" style="61" customWidth="1"/>
    <col min="10503" max="10503" width="13.42578125" style="61" customWidth="1"/>
    <col min="10504" max="10504" width="12.5703125" style="61" customWidth="1"/>
    <col min="10505" max="10505" width="8.85546875" style="61"/>
    <col min="10506" max="10506" width="12.140625" style="61" customWidth="1"/>
    <col min="10507" max="10747" width="8.85546875" style="61"/>
    <col min="10748" max="10748" width="10.7109375" style="61" customWidth="1"/>
    <col min="10749" max="10750" width="8.85546875" style="61"/>
    <col min="10751" max="10751" width="8.28515625" style="61" customWidth="1"/>
    <col min="10752" max="10752" width="12.140625" style="61" customWidth="1"/>
    <col min="10753" max="10753" width="10" style="61" customWidth="1"/>
    <col min="10754" max="10756" width="12" style="61" bestFit="1" customWidth="1"/>
    <col min="10757" max="10757" width="12.5703125" style="61" bestFit="1" customWidth="1"/>
    <col min="10758" max="10758" width="11.28515625" style="61" customWidth="1"/>
    <col min="10759" max="10759" width="13.42578125" style="61" customWidth="1"/>
    <col min="10760" max="10760" width="12.5703125" style="61" customWidth="1"/>
    <col min="10761" max="10761" width="8.85546875" style="61"/>
    <col min="10762" max="10762" width="12.140625" style="61" customWidth="1"/>
    <col min="10763" max="11003" width="8.85546875" style="61"/>
    <col min="11004" max="11004" width="10.7109375" style="61" customWidth="1"/>
    <col min="11005" max="11006" width="8.85546875" style="61"/>
    <col min="11007" max="11007" width="8.28515625" style="61" customWidth="1"/>
    <col min="11008" max="11008" width="12.140625" style="61" customWidth="1"/>
    <col min="11009" max="11009" width="10" style="61" customWidth="1"/>
    <col min="11010" max="11012" width="12" style="61" bestFit="1" customWidth="1"/>
    <col min="11013" max="11013" width="12.5703125" style="61" bestFit="1" customWidth="1"/>
    <col min="11014" max="11014" width="11.28515625" style="61" customWidth="1"/>
    <col min="11015" max="11015" width="13.42578125" style="61" customWidth="1"/>
    <col min="11016" max="11016" width="12.5703125" style="61" customWidth="1"/>
    <col min="11017" max="11017" width="8.85546875" style="61"/>
    <col min="11018" max="11018" width="12.140625" style="61" customWidth="1"/>
    <col min="11019" max="11259" width="8.85546875" style="61"/>
    <col min="11260" max="11260" width="10.7109375" style="61" customWidth="1"/>
    <col min="11261" max="11262" width="8.85546875" style="61"/>
    <col min="11263" max="11263" width="8.28515625" style="61" customWidth="1"/>
    <col min="11264" max="11264" width="12.140625" style="61" customWidth="1"/>
    <col min="11265" max="11265" width="10" style="61" customWidth="1"/>
    <col min="11266" max="11268" width="12" style="61" bestFit="1" customWidth="1"/>
    <col min="11269" max="11269" width="12.5703125" style="61" bestFit="1" customWidth="1"/>
    <col min="11270" max="11270" width="11.28515625" style="61" customWidth="1"/>
    <col min="11271" max="11271" width="13.42578125" style="61" customWidth="1"/>
    <col min="11272" max="11272" width="12.5703125" style="61" customWidth="1"/>
    <col min="11273" max="11273" width="8.85546875" style="61"/>
    <col min="11274" max="11274" width="12.140625" style="61" customWidth="1"/>
    <col min="11275" max="11515" width="8.85546875" style="61"/>
    <col min="11516" max="11516" width="10.7109375" style="61" customWidth="1"/>
    <col min="11517" max="11518" width="8.85546875" style="61"/>
    <col min="11519" max="11519" width="8.28515625" style="61" customWidth="1"/>
    <col min="11520" max="11520" width="12.140625" style="61" customWidth="1"/>
    <col min="11521" max="11521" width="10" style="61" customWidth="1"/>
    <col min="11522" max="11524" width="12" style="61" bestFit="1" customWidth="1"/>
    <col min="11525" max="11525" width="12.5703125" style="61" bestFit="1" customWidth="1"/>
    <col min="11526" max="11526" width="11.28515625" style="61" customWidth="1"/>
    <col min="11527" max="11527" width="13.42578125" style="61" customWidth="1"/>
    <col min="11528" max="11528" width="12.5703125" style="61" customWidth="1"/>
    <col min="11529" max="11529" width="8.85546875" style="61"/>
    <col min="11530" max="11530" width="12.140625" style="61" customWidth="1"/>
    <col min="11531" max="11771" width="8.85546875" style="61"/>
    <col min="11772" max="11772" width="10.7109375" style="61" customWidth="1"/>
    <col min="11773" max="11774" width="8.85546875" style="61"/>
    <col min="11775" max="11775" width="8.28515625" style="61" customWidth="1"/>
    <col min="11776" max="11776" width="12.140625" style="61" customWidth="1"/>
    <col min="11777" max="11777" width="10" style="61" customWidth="1"/>
    <col min="11778" max="11780" width="12" style="61" bestFit="1" customWidth="1"/>
    <col min="11781" max="11781" width="12.5703125" style="61" bestFit="1" customWidth="1"/>
    <col min="11782" max="11782" width="11.28515625" style="61" customWidth="1"/>
    <col min="11783" max="11783" width="13.42578125" style="61" customWidth="1"/>
    <col min="11784" max="11784" width="12.5703125" style="61" customWidth="1"/>
    <col min="11785" max="11785" width="8.85546875" style="61"/>
    <col min="11786" max="11786" width="12.140625" style="61" customWidth="1"/>
    <col min="11787" max="12027" width="8.85546875" style="61"/>
    <col min="12028" max="12028" width="10.7109375" style="61" customWidth="1"/>
    <col min="12029" max="12030" width="8.85546875" style="61"/>
    <col min="12031" max="12031" width="8.28515625" style="61" customWidth="1"/>
    <col min="12032" max="12032" width="12.140625" style="61" customWidth="1"/>
    <col min="12033" max="12033" width="10" style="61" customWidth="1"/>
    <col min="12034" max="12036" width="12" style="61" bestFit="1" customWidth="1"/>
    <col min="12037" max="12037" width="12.5703125" style="61" bestFit="1" customWidth="1"/>
    <col min="12038" max="12038" width="11.28515625" style="61" customWidth="1"/>
    <col min="12039" max="12039" width="13.42578125" style="61" customWidth="1"/>
    <col min="12040" max="12040" width="12.5703125" style="61" customWidth="1"/>
    <col min="12041" max="12041" width="8.85546875" style="61"/>
    <col min="12042" max="12042" width="12.140625" style="61" customWidth="1"/>
    <col min="12043" max="12283" width="8.85546875" style="61"/>
    <col min="12284" max="12284" width="10.7109375" style="61" customWidth="1"/>
    <col min="12285" max="12286" width="8.85546875" style="61"/>
    <col min="12287" max="12287" width="8.28515625" style="61" customWidth="1"/>
    <col min="12288" max="12288" width="12.140625" style="61" customWidth="1"/>
    <col min="12289" max="12289" width="10" style="61" customWidth="1"/>
    <col min="12290" max="12292" width="12" style="61" bestFit="1" customWidth="1"/>
    <col min="12293" max="12293" width="12.5703125" style="61" bestFit="1" customWidth="1"/>
    <col min="12294" max="12294" width="11.28515625" style="61" customWidth="1"/>
    <col min="12295" max="12295" width="13.42578125" style="61" customWidth="1"/>
    <col min="12296" max="12296" width="12.5703125" style="61" customWidth="1"/>
    <col min="12297" max="12297" width="8.85546875" style="61"/>
    <col min="12298" max="12298" width="12.140625" style="61" customWidth="1"/>
    <col min="12299" max="12539" width="8.85546875" style="61"/>
    <col min="12540" max="12540" width="10.7109375" style="61" customWidth="1"/>
    <col min="12541" max="12542" width="8.85546875" style="61"/>
    <col min="12543" max="12543" width="8.28515625" style="61" customWidth="1"/>
    <col min="12544" max="12544" width="12.140625" style="61" customWidth="1"/>
    <col min="12545" max="12545" width="10" style="61" customWidth="1"/>
    <col min="12546" max="12548" width="12" style="61" bestFit="1" customWidth="1"/>
    <col min="12549" max="12549" width="12.5703125" style="61" bestFit="1" customWidth="1"/>
    <col min="12550" max="12550" width="11.28515625" style="61" customWidth="1"/>
    <col min="12551" max="12551" width="13.42578125" style="61" customWidth="1"/>
    <col min="12552" max="12552" width="12.5703125" style="61" customWidth="1"/>
    <col min="12553" max="12553" width="8.85546875" style="61"/>
    <col min="12554" max="12554" width="12.140625" style="61" customWidth="1"/>
    <col min="12555" max="12795" width="8.85546875" style="61"/>
    <col min="12796" max="12796" width="10.7109375" style="61" customWidth="1"/>
    <col min="12797" max="12798" width="8.85546875" style="61"/>
    <col min="12799" max="12799" width="8.28515625" style="61" customWidth="1"/>
    <col min="12800" max="12800" width="12.140625" style="61" customWidth="1"/>
    <col min="12801" max="12801" width="10" style="61" customWidth="1"/>
    <col min="12802" max="12804" width="12" style="61" bestFit="1" customWidth="1"/>
    <col min="12805" max="12805" width="12.5703125" style="61" bestFit="1" customWidth="1"/>
    <col min="12806" max="12806" width="11.28515625" style="61" customWidth="1"/>
    <col min="12807" max="12807" width="13.42578125" style="61" customWidth="1"/>
    <col min="12808" max="12808" width="12.5703125" style="61" customWidth="1"/>
    <col min="12809" max="12809" width="8.85546875" style="61"/>
    <col min="12810" max="12810" width="12.140625" style="61" customWidth="1"/>
    <col min="12811" max="13051" width="8.85546875" style="61"/>
    <col min="13052" max="13052" width="10.7109375" style="61" customWidth="1"/>
    <col min="13053" max="13054" width="8.85546875" style="61"/>
    <col min="13055" max="13055" width="8.28515625" style="61" customWidth="1"/>
    <col min="13056" max="13056" width="12.140625" style="61" customWidth="1"/>
    <col min="13057" max="13057" width="10" style="61" customWidth="1"/>
    <col min="13058" max="13060" width="12" style="61" bestFit="1" customWidth="1"/>
    <col min="13061" max="13061" width="12.5703125" style="61" bestFit="1" customWidth="1"/>
    <col min="13062" max="13062" width="11.28515625" style="61" customWidth="1"/>
    <col min="13063" max="13063" width="13.42578125" style="61" customWidth="1"/>
    <col min="13064" max="13064" width="12.5703125" style="61" customWidth="1"/>
    <col min="13065" max="13065" width="8.85546875" style="61"/>
    <col min="13066" max="13066" width="12.140625" style="61" customWidth="1"/>
    <col min="13067" max="13307" width="8.85546875" style="61"/>
    <col min="13308" max="13308" width="10.7109375" style="61" customWidth="1"/>
    <col min="13309" max="13310" width="8.85546875" style="61"/>
    <col min="13311" max="13311" width="8.28515625" style="61" customWidth="1"/>
    <col min="13312" max="13312" width="12.140625" style="61" customWidth="1"/>
    <col min="13313" max="13313" width="10" style="61" customWidth="1"/>
    <col min="13314" max="13316" width="12" style="61" bestFit="1" customWidth="1"/>
    <col min="13317" max="13317" width="12.5703125" style="61" bestFit="1" customWidth="1"/>
    <col min="13318" max="13318" width="11.28515625" style="61" customWidth="1"/>
    <col min="13319" max="13319" width="13.42578125" style="61" customWidth="1"/>
    <col min="13320" max="13320" width="12.5703125" style="61" customWidth="1"/>
    <col min="13321" max="13321" width="8.85546875" style="61"/>
    <col min="13322" max="13322" width="12.140625" style="61" customWidth="1"/>
    <col min="13323" max="13563" width="8.85546875" style="61"/>
    <col min="13564" max="13564" width="10.7109375" style="61" customWidth="1"/>
    <col min="13565" max="13566" width="8.85546875" style="61"/>
    <col min="13567" max="13567" width="8.28515625" style="61" customWidth="1"/>
    <col min="13568" max="13568" width="12.140625" style="61" customWidth="1"/>
    <col min="13569" max="13569" width="10" style="61" customWidth="1"/>
    <col min="13570" max="13572" width="12" style="61" bestFit="1" customWidth="1"/>
    <col min="13573" max="13573" width="12.5703125" style="61" bestFit="1" customWidth="1"/>
    <col min="13574" max="13574" width="11.28515625" style="61" customWidth="1"/>
    <col min="13575" max="13575" width="13.42578125" style="61" customWidth="1"/>
    <col min="13576" max="13576" width="12.5703125" style="61" customWidth="1"/>
    <col min="13577" max="13577" width="8.85546875" style="61"/>
    <col min="13578" max="13578" width="12.140625" style="61" customWidth="1"/>
    <col min="13579" max="13819" width="8.85546875" style="61"/>
    <col min="13820" max="13820" width="10.7109375" style="61" customWidth="1"/>
    <col min="13821" max="13822" width="8.85546875" style="61"/>
    <col min="13823" max="13823" width="8.28515625" style="61" customWidth="1"/>
    <col min="13824" max="13824" width="12.140625" style="61" customWidth="1"/>
    <col min="13825" max="13825" width="10" style="61" customWidth="1"/>
    <col min="13826" max="13828" width="12" style="61" bestFit="1" customWidth="1"/>
    <col min="13829" max="13829" width="12.5703125" style="61" bestFit="1" customWidth="1"/>
    <col min="13830" max="13830" width="11.28515625" style="61" customWidth="1"/>
    <col min="13831" max="13831" width="13.42578125" style="61" customWidth="1"/>
    <col min="13832" max="13832" width="12.5703125" style="61" customWidth="1"/>
    <col min="13833" max="13833" width="8.85546875" style="61"/>
    <col min="13834" max="13834" width="12.140625" style="61" customWidth="1"/>
    <col min="13835" max="14075" width="8.85546875" style="61"/>
    <col min="14076" max="14076" width="10.7109375" style="61" customWidth="1"/>
    <col min="14077" max="14078" width="8.85546875" style="61"/>
    <col min="14079" max="14079" width="8.28515625" style="61" customWidth="1"/>
    <col min="14080" max="14080" width="12.140625" style="61" customWidth="1"/>
    <col min="14081" max="14081" width="10" style="61" customWidth="1"/>
    <col min="14082" max="14084" width="12" style="61" bestFit="1" customWidth="1"/>
    <col min="14085" max="14085" width="12.5703125" style="61" bestFit="1" customWidth="1"/>
    <col min="14086" max="14086" width="11.28515625" style="61" customWidth="1"/>
    <col min="14087" max="14087" width="13.42578125" style="61" customWidth="1"/>
    <col min="14088" max="14088" width="12.5703125" style="61" customWidth="1"/>
    <col min="14089" max="14089" width="8.85546875" style="61"/>
    <col min="14090" max="14090" width="12.140625" style="61" customWidth="1"/>
    <col min="14091" max="14331" width="8.85546875" style="61"/>
    <col min="14332" max="14332" width="10.7109375" style="61" customWidth="1"/>
    <col min="14333" max="14334" width="8.85546875" style="61"/>
    <col min="14335" max="14335" width="8.28515625" style="61" customWidth="1"/>
    <col min="14336" max="14336" width="12.140625" style="61" customWidth="1"/>
    <col min="14337" max="14337" width="10" style="61" customWidth="1"/>
    <col min="14338" max="14340" width="12" style="61" bestFit="1" customWidth="1"/>
    <col min="14341" max="14341" width="12.5703125" style="61" bestFit="1" customWidth="1"/>
    <col min="14342" max="14342" width="11.28515625" style="61" customWidth="1"/>
    <col min="14343" max="14343" width="13.42578125" style="61" customWidth="1"/>
    <col min="14344" max="14344" width="12.5703125" style="61" customWidth="1"/>
    <col min="14345" max="14345" width="8.85546875" style="61"/>
    <col min="14346" max="14346" width="12.140625" style="61" customWidth="1"/>
    <col min="14347" max="14587" width="8.85546875" style="61"/>
    <col min="14588" max="14588" width="10.7109375" style="61" customWidth="1"/>
    <col min="14589" max="14590" width="8.85546875" style="61"/>
    <col min="14591" max="14591" width="8.28515625" style="61" customWidth="1"/>
    <col min="14592" max="14592" width="12.140625" style="61" customWidth="1"/>
    <col min="14593" max="14593" width="10" style="61" customWidth="1"/>
    <col min="14594" max="14596" width="12" style="61" bestFit="1" customWidth="1"/>
    <col min="14597" max="14597" width="12.5703125" style="61" bestFit="1" customWidth="1"/>
    <col min="14598" max="14598" width="11.28515625" style="61" customWidth="1"/>
    <col min="14599" max="14599" width="13.42578125" style="61" customWidth="1"/>
    <col min="14600" max="14600" width="12.5703125" style="61" customWidth="1"/>
    <col min="14601" max="14601" width="8.85546875" style="61"/>
    <col min="14602" max="14602" width="12.140625" style="61" customWidth="1"/>
    <col min="14603" max="14843" width="8.85546875" style="61"/>
    <col min="14844" max="14844" width="10.7109375" style="61" customWidth="1"/>
    <col min="14845" max="14846" width="8.85546875" style="61"/>
    <col min="14847" max="14847" width="8.28515625" style="61" customWidth="1"/>
    <col min="14848" max="14848" width="12.140625" style="61" customWidth="1"/>
    <col min="14849" max="14849" width="10" style="61" customWidth="1"/>
    <col min="14850" max="14852" width="12" style="61" bestFit="1" customWidth="1"/>
    <col min="14853" max="14853" width="12.5703125" style="61" bestFit="1" customWidth="1"/>
    <col min="14854" max="14854" width="11.28515625" style="61" customWidth="1"/>
    <col min="14855" max="14855" width="13.42578125" style="61" customWidth="1"/>
    <col min="14856" max="14856" width="12.5703125" style="61" customWidth="1"/>
    <col min="14857" max="14857" width="8.85546875" style="61"/>
    <col min="14858" max="14858" width="12.140625" style="61" customWidth="1"/>
    <col min="14859" max="15099" width="8.85546875" style="61"/>
    <col min="15100" max="15100" width="10.7109375" style="61" customWidth="1"/>
    <col min="15101" max="15102" width="8.85546875" style="61"/>
    <col min="15103" max="15103" width="8.28515625" style="61" customWidth="1"/>
    <col min="15104" max="15104" width="12.140625" style="61" customWidth="1"/>
    <col min="15105" max="15105" width="10" style="61" customWidth="1"/>
    <col min="15106" max="15108" width="12" style="61" bestFit="1" customWidth="1"/>
    <col min="15109" max="15109" width="12.5703125" style="61" bestFit="1" customWidth="1"/>
    <col min="15110" max="15110" width="11.28515625" style="61" customWidth="1"/>
    <col min="15111" max="15111" width="13.42578125" style="61" customWidth="1"/>
    <col min="15112" max="15112" width="12.5703125" style="61" customWidth="1"/>
    <col min="15113" max="15113" width="8.85546875" style="61"/>
    <col min="15114" max="15114" width="12.140625" style="61" customWidth="1"/>
    <col min="15115" max="15355" width="8.85546875" style="61"/>
    <col min="15356" max="15356" width="10.7109375" style="61" customWidth="1"/>
    <col min="15357" max="15358" width="8.85546875" style="61"/>
    <col min="15359" max="15359" width="8.28515625" style="61" customWidth="1"/>
    <col min="15360" max="15360" width="12.140625" style="61" customWidth="1"/>
    <col min="15361" max="15361" width="10" style="61" customWidth="1"/>
    <col min="15362" max="15364" width="12" style="61" bestFit="1" customWidth="1"/>
    <col min="15365" max="15365" width="12.5703125" style="61" bestFit="1" customWidth="1"/>
    <col min="15366" max="15366" width="11.28515625" style="61" customWidth="1"/>
    <col min="15367" max="15367" width="13.42578125" style="61" customWidth="1"/>
    <col min="15368" max="15368" width="12.5703125" style="61" customWidth="1"/>
    <col min="15369" max="15369" width="8.85546875" style="61"/>
    <col min="15370" max="15370" width="12.140625" style="61" customWidth="1"/>
    <col min="15371" max="15611" width="8.85546875" style="61"/>
    <col min="15612" max="15612" width="10.7109375" style="61" customWidth="1"/>
    <col min="15613" max="15614" width="8.85546875" style="61"/>
    <col min="15615" max="15615" width="8.28515625" style="61" customWidth="1"/>
    <col min="15616" max="15616" width="12.140625" style="61" customWidth="1"/>
    <col min="15617" max="15617" width="10" style="61" customWidth="1"/>
    <col min="15618" max="15620" width="12" style="61" bestFit="1" customWidth="1"/>
    <col min="15621" max="15621" width="12.5703125" style="61" bestFit="1" customWidth="1"/>
    <col min="15622" max="15622" width="11.28515625" style="61" customWidth="1"/>
    <col min="15623" max="15623" width="13.42578125" style="61" customWidth="1"/>
    <col min="15624" max="15624" width="12.5703125" style="61" customWidth="1"/>
    <col min="15625" max="15625" width="8.85546875" style="61"/>
    <col min="15626" max="15626" width="12.140625" style="61" customWidth="1"/>
    <col min="15627" max="15867" width="8.85546875" style="61"/>
    <col min="15868" max="15868" width="10.7109375" style="61" customWidth="1"/>
    <col min="15869" max="15870" width="8.85546875" style="61"/>
    <col min="15871" max="15871" width="8.28515625" style="61" customWidth="1"/>
    <col min="15872" max="15872" width="12.140625" style="61" customWidth="1"/>
    <col min="15873" max="15873" width="10" style="61" customWidth="1"/>
    <col min="15874" max="15876" width="12" style="61" bestFit="1" customWidth="1"/>
    <col min="15877" max="15877" width="12.5703125" style="61" bestFit="1" customWidth="1"/>
    <col min="15878" max="15878" width="11.28515625" style="61" customWidth="1"/>
    <col min="15879" max="15879" width="13.42578125" style="61" customWidth="1"/>
    <col min="15880" max="15880" width="12.5703125" style="61" customWidth="1"/>
    <col min="15881" max="15881" width="8.85546875" style="61"/>
    <col min="15882" max="15882" width="12.140625" style="61" customWidth="1"/>
    <col min="15883" max="16123" width="8.85546875" style="61"/>
    <col min="16124" max="16124" width="10.7109375" style="61" customWidth="1"/>
    <col min="16125" max="16126" width="8.85546875" style="61"/>
    <col min="16127" max="16127" width="8.28515625" style="61" customWidth="1"/>
    <col min="16128" max="16128" width="12.140625" style="61" customWidth="1"/>
    <col min="16129" max="16129" width="10" style="61" customWidth="1"/>
    <col min="16130" max="16132" width="12" style="61" bestFit="1" customWidth="1"/>
    <col min="16133" max="16133" width="12.5703125" style="61" bestFit="1" customWidth="1"/>
    <col min="16134" max="16134" width="11.28515625" style="61" customWidth="1"/>
    <col min="16135" max="16135" width="13.42578125" style="61" customWidth="1"/>
    <col min="16136" max="16136" width="12.5703125" style="61" customWidth="1"/>
    <col min="16137" max="16137" width="8.85546875" style="61"/>
    <col min="16138" max="16138" width="12.140625" style="61" customWidth="1"/>
    <col min="16139" max="16384" width="8.85546875" style="61"/>
  </cols>
  <sheetData>
    <row r="1" spans="1:10" ht="27.75" customHeight="1" x14ac:dyDescent="0.25">
      <c r="A1" s="176" t="s">
        <v>68</v>
      </c>
      <c r="B1" s="176"/>
      <c r="C1" s="176"/>
      <c r="D1" s="176"/>
      <c r="E1" s="176"/>
      <c r="F1" s="176"/>
      <c r="G1" s="176"/>
      <c r="H1" s="60"/>
    </row>
    <row r="2" spans="1:10" ht="38.25" customHeight="1" x14ac:dyDescent="0.25">
      <c r="A2" s="187" t="s">
        <v>88</v>
      </c>
      <c r="B2" s="188"/>
      <c r="C2" s="188"/>
      <c r="D2" s="183"/>
      <c r="E2" s="183"/>
      <c r="F2" s="183"/>
    </row>
    <row r="3" spans="1:10" ht="20.100000000000001" customHeight="1" x14ac:dyDescent="0.25">
      <c r="A3" s="63"/>
      <c r="B3" s="64"/>
      <c r="C3" s="64"/>
      <c r="D3" s="64"/>
      <c r="E3" s="64"/>
      <c r="F3" s="64"/>
      <c r="G3" s="64"/>
      <c r="J3" s="65"/>
    </row>
    <row r="4" spans="1:10" s="66" customFormat="1" ht="31.5" customHeight="1" x14ac:dyDescent="0.25">
      <c r="A4" s="184" t="s">
        <v>48</v>
      </c>
      <c r="B4" s="185"/>
      <c r="C4" s="186"/>
      <c r="D4" s="149" t="s">
        <v>52</v>
      </c>
      <c r="E4" s="147" t="s">
        <v>49</v>
      </c>
      <c r="F4" s="147" t="s">
        <v>50</v>
      </c>
      <c r="G4" s="148" t="s">
        <v>51</v>
      </c>
      <c r="H4" s="60"/>
    </row>
    <row r="5" spans="1:10" s="66" customFormat="1" ht="20.100000000000001" customHeight="1" x14ac:dyDescent="0.25">
      <c r="A5" s="67"/>
      <c r="D5" s="68"/>
      <c r="E5" s="69"/>
      <c r="F5" s="69"/>
      <c r="G5" s="70"/>
      <c r="H5" s="60"/>
    </row>
    <row r="6" spans="1:10" s="66" customFormat="1" ht="20.100000000000001" customHeight="1" x14ac:dyDescent="0.25">
      <c r="A6" s="71" t="s">
        <v>38</v>
      </c>
      <c r="D6" s="72"/>
      <c r="E6" s="73"/>
      <c r="F6" s="73"/>
      <c r="G6" s="74"/>
      <c r="H6" s="60"/>
    </row>
    <row r="7" spans="1:10" s="66" customFormat="1" ht="20.100000000000001" customHeight="1" x14ac:dyDescent="0.25">
      <c r="A7" s="75" t="s">
        <v>53</v>
      </c>
      <c r="D7" s="76"/>
      <c r="E7" s="77">
        <f>+'損益假設P&amp;L &amp; Assumptions'!C6</f>
        <v>0</v>
      </c>
      <c r="F7" s="77">
        <f>+'損益假設P&amp;L &amp; Assumptions'!D6</f>
        <v>0</v>
      </c>
      <c r="G7" s="78">
        <f>+'損益假設P&amp;L &amp; Assumptions'!E6</f>
        <v>0</v>
      </c>
      <c r="H7" s="60"/>
    </row>
    <row r="8" spans="1:10" s="66" customFormat="1" ht="20.100000000000001" customHeight="1" x14ac:dyDescent="0.25">
      <c r="A8" s="75" t="s">
        <v>54</v>
      </c>
      <c r="D8" s="76"/>
      <c r="E8" s="77"/>
      <c r="F8" s="77"/>
      <c r="G8" s="78"/>
      <c r="H8" s="60"/>
    </row>
    <row r="9" spans="1:10" s="66" customFormat="1" ht="20.100000000000001" customHeight="1" x14ac:dyDescent="0.25">
      <c r="A9" s="75" t="s">
        <v>55</v>
      </c>
      <c r="D9" s="76"/>
      <c r="E9" s="77"/>
      <c r="F9" s="77"/>
      <c r="G9" s="78"/>
      <c r="H9" s="60"/>
    </row>
    <row r="10" spans="1:10" s="66" customFormat="1" ht="20.100000000000001" customHeight="1" x14ac:dyDescent="0.25">
      <c r="A10" s="75"/>
      <c r="D10" s="79"/>
      <c r="E10" s="80"/>
      <c r="F10" s="80"/>
      <c r="G10" s="81"/>
      <c r="H10" s="82"/>
    </row>
    <row r="11" spans="1:10" s="66" customFormat="1" ht="20.100000000000001" customHeight="1" x14ac:dyDescent="0.25">
      <c r="A11" s="83"/>
      <c r="B11" s="84"/>
      <c r="C11" s="85" t="s">
        <v>59</v>
      </c>
      <c r="D11" s="86">
        <f>SUM(D7:D10)</f>
        <v>0</v>
      </c>
      <c r="E11" s="87">
        <f>SUM(E7:E10)</f>
        <v>0</v>
      </c>
      <c r="F11" s="87">
        <f>SUM(F7:F10)</f>
        <v>0</v>
      </c>
      <c r="G11" s="88">
        <f>SUM(G7:G10)</f>
        <v>0</v>
      </c>
      <c r="H11" s="89"/>
    </row>
    <row r="12" spans="1:10" s="66" customFormat="1" ht="20.100000000000001" customHeight="1" x14ac:dyDescent="0.25">
      <c r="A12" s="67"/>
      <c r="C12" s="90"/>
      <c r="D12" s="91"/>
      <c r="E12" s="91"/>
      <c r="F12" s="91"/>
      <c r="G12" s="92"/>
      <c r="H12" s="60"/>
    </row>
    <row r="13" spans="1:10" s="66" customFormat="1" ht="20.100000000000001" customHeight="1" x14ac:dyDescent="0.25">
      <c r="A13" s="71" t="s">
        <v>56</v>
      </c>
      <c r="C13" s="90"/>
      <c r="D13" s="93"/>
      <c r="E13" s="91"/>
      <c r="F13" s="91"/>
      <c r="G13" s="92"/>
      <c r="H13" s="60"/>
    </row>
    <row r="14" spans="1:10" s="66" customFormat="1" ht="20.100000000000001" customHeight="1" x14ac:dyDescent="0.25">
      <c r="A14" s="75" t="s">
        <v>57</v>
      </c>
      <c r="C14" s="90"/>
      <c r="D14" s="77"/>
      <c r="E14" s="94"/>
      <c r="F14" s="94"/>
      <c r="G14" s="95"/>
      <c r="H14" s="60"/>
    </row>
    <row r="15" spans="1:10" s="66" customFormat="1" ht="20.100000000000001" customHeight="1" x14ac:dyDescent="0.25">
      <c r="A15" s="75" t="s">
        <v>58</v>
      </c>
      <c r="C15" s="90"/>
      <c r="D15" s="77"/>
      <c r="E15" s="94"/>
      <c r="F15" s="94"/>
      <c r="G15" s="95"/>
      <c r="H15" s="60"/>
    </row>
    <row r="16" spans="1:10" s="66" customFormat="1" ht="20.100000000000001" customHeight="1" x14ac:dyDescent="0.25">
      <c r="A16" s="75" t="s">
        <v>55</v>
      </c>
      <c r="C16" s="90"/>
      <c r="D16" s="77"/>
      <c r="E16" s="94"/>
      <c r="F16" s="94"/>
      <c r="G16" s="95"/>
      <c r="H16" s="60"/>
    </row>
    <row r="17" spans="1:18" s="66" customFormat="1" ht="20.100000000000001" customHeight="1" x14ac:dyDescent="0.25">
      <c r="A17" s="75"/>
      <c r="C17" s="90"/>
      <c r="D17" s="80"/>
      <c r="E17" s="80"/>
      <c r="F17" s="80"/>
      <c r="G17" s="81"/>
      <c r="H17" s="60"/>
    </row>
    <row r="18" spans="1:18" s="66" customFormat="1" ht="20.100000000000001" customHeight="1" x14ac:dyDescent="0.25">
      <c r="A18" s="96"/>
      <c r="B18" s="84"/>
      <c r="C18" s="85" t="s">
        <v>56</v>
      </c>
      <c r="D18" s="87">
        <f>SUM(D14:D17)</f>
        <v>0</v>
      </c>
      <c r="E18" s="87"/>
      <c r="F18" s="87"/>
      <c r="G18" s="88"/>
      <c r="H18" s="89"/>
    </row>
    <row r="19" spans="1:18" s="66" customFormat="1" ht="20.100000000000001" customHeight="1" x14ac:dyDescent="0.25">
      <c r="A19" s="97"/>
      <c r="B19" s="98"/>
      <c r="C19" s="99"/>
      <c r="D19" s="100"/>
      <c r="E19" s="100"/>
      <c r="F19" s="100"/>
      <c r="G19" s="101"/>
      <c r="H19" s="60"/>
    </row>
    <row r="20" spans="1:18" s="66" customFormat="1" ht="20.100000000000001" customHeight="1" x14ac:dyDescent="0.25">
      <c r="A20" s="71" t="s">
        <v>60</v>
      </c>
      <c r="C20" s="90"/>
      <c r="D20" s="100"/>
      <c r="E20" s="100"/>
      <c r="F20" s="100"/>
      <c r="G20" s="101"/>
      <c r="H20" s="60"/>
    </row>
    <row r="21" spans="1:18" s="66" customFormat="1" ht="20.100000000000001" customHeight="1" x14ac:dyDescent="0.25">
      <c r="A21" s="75" t="s">
        <v>61</v>
      </c>
      <c r="C21" s="90"/>
      <c r="D21" s="94"/>
      <c r="E21" s="102">
        <f>+'損益假設P&amp;L &amp; Assumptions'!C11</f>
        <v>0</v>
      </c>
      <c r="F21" s="102">
        <f>+'損益假設P&amp;L &amp; Assumptions'!D11</f>
        <v>0</v>
      </c>
      <c r="G21" s="103">
        <f>+'損益假設P&amp;L &amp; Assumptions'!E11</f>
        <v>0</v>
      </c>
      <c r="H21" s="104"/>
    </row>
    <row r="22" spans="1:18" s="66" customFormat="1" ht="20.100000000000001" customHeight="1" x14ac:dyDescent="0.25">
      <c r="A22" s="105"/>
      <c r="C22" s="90"/>
      <c r="D22" s="106"/>
      <c r="E22" s="107"/>
      <c r="F22" s="107"/>
      <c r="G22" s="108"/>
      <c r="H22" s="104"/>
    </row>
    <row r="23" spans="1:18" s="66" customFormat="1" ht="20.100000000000001" customHeight="1" x14ac:dyDescent="0.25">
      <c r="A23" s="96"/>
      <c r="B23" s="84"/>
      <c r="C23" s="85" t="s">
        <v>62</v>
      </c>
      <c r="D23" s="87"/>
      <c r="E23" s="87">
        <f>SUM(E21:E22)</f>
        <v>0</v>
      </c>
      <c r="F23" s="87">
        <f>SUM(F21:F22)</f>
        <v>0</v>
      </c>
      <c r="G23" s="88">
        <f>SUM(G21:G22)</f>
        <v>0</v>
      </c>
      <c r="H23" s="89"/>
    </row>
    <row r="24" spans="1:18" s="66" customFormat="1" ht="20.100000000000001" customHeight="1" x14ac:dyDescent="0.25">
      <c r="A24" s="109"/>
      <c r="D24" s="110"/>
      <c r="E24" s="111"/>
      <c r="F24" s="111"/>
      <c r="G24" s="112"/>
      <c r="H24" s="82"/>
      <c r="J24" s="113"/>
      <c r="K24" s="113"/>
      <c r="L24" s="113"/>
      <c r="M24" s="113"/>
      <c r="N24" s="113"/>
      <c r="O24" s="113"/>
      <c r="P24" s="113"/>
      <c r="Q24" s="113"/>
      <c r="R24" s="113"/>
    </row>
    <row r="25" spans="1:18" s="66" customFormat="1" ht="20.100000000000001" customHeight="1" x14ac:dyDescent="0.25">
      <c r="A25" s="114"/>
      <c r="B25" s="115"/>
      <c r="C25" s="114" t="s">
        <v>63</v>
      </c>
      <c r="D25" s="116">
        <f>D18+D23</f>
        <v>0</v>
      </c>
      <c r="E25" s="87">
        <f>E18+E23</f>
        <v>0</v>
      </c>
      <c r="F25" s="87">
        <f>F18+F23</f>
        <v>0</v>
      </c>
      <c r="G25" s="88">
        <f>G18+G23</f>
        <v>0</v>
      </c>
      <c r="H25" s="89"/>
    </row>
    <row r="26" spans="1:18" s="66" customFormat="1" ht="20.100000000000001" customHeight="1" x14ac:dyDescent="0.25">
      <c r="A26" s="117"/>
      <c r="D26" s="118"/>
      <c r="E26" s="118"/>
      <c r="F26" s="118"/>
      <c r="G26" s="119"/>
      <c r="H26" s="60"/>
    </row>
    <row r="27" spans="1:18" s="66" customFormat="1" ht="20.100000000000001" customHeight="1" x14ac:dyDescent="0.25">
      <c r="A27" s="120"/>
      <c r="B27" s="121"/>
      <c r="C27" s="122" t="s">
        <v>64</v>
      </c>
      <c r="D27" s="123">
        <f>D11-D25</f>
        <v>0</v>
      </c>
      <c r="E27" s="123">
        <f>E11-E25</f>
        <v>0</v>
      </c>
      <c r="F27" s="123">
        <f>F11-F25</f>
        <v>0</v>
      </c>
      <c r="G27" s="124">
        <f>G11-G25</f>
        <v>0</v>
      </c>
      <c r="H27" s="60"/>
    </row>
    <row r="28" spans="1:18" s="66" customFormat="1" ht="20.100000000000001" customHeight="1" x14ac:dyDescent="0.25">
      <c r="A28" s="125"/>
      <c r="B28" s="126"/>
      <c r="C28" s="126"/>
      <c r="D28" s="127"/>
      <c r="E28" s="127"/>
      <c r="F28" s="127"/>
      <c r="G28" s="128"/>
      <c r="H28" s="60"/>
    </row>
    <row r="29" spans="1:18" ht="19.5" customHeight="1" x14ac:dyDescent="0.25">
      <c r="A29" s="131" t="s">
        <v>65</v>
      </c>
      <c r="B29" s="132"/>
      <c r="C29" s="133"/>
      <c r="D29" s="134"/>
      <c r="E29" s="135"/>
      <c r="F29" s="135"/>
      <c r="G29" s="136"/>
    </row>
    <row r="30" spans="1:18" ht="19.5" customHeight="1" x14ac:dyDescent="0.25">
      <c r="A30" s="189" t="s">
        <v>89</v>
      </c>
      <c r="B30" s="190"/>
      <c r="C30" s="191"/>
      <c r="D30" s="137">
        <f>AVERAGE(E27:G27)</f>
        <v>0</v>
      </c>
      <c r="E30" s="138" t="s">
        <v>33</v>
      </c>
      <c r="F30" s="139"/>
      <c r="G30" s="140"/>
    </row>
    <row r="31" spans="1:18" ht="19.5" customHeight="1" x14ac:dyDescent="0.25">
      <c r="A31" s="192"/>
      <c r="B31" s="193" t="s">
        <v>56</v>
      </c>
      <c r="C31" s="194" t="s">
        <v>32</v>
      </c>
      <c r="D31" s="173">
        <f>D18</f>
        <v>0</v>
      </c>
      <c r="E31" s="141" t="s">
        <v>34</v>
      </c>
      <c r="F31" s="129"/>
      <c r="G31" s="130"/>
    </row>
    <row r="32" spans="1:18" ht="19.5" customHeight="1" x14ac:dyDescent="0.25">
      <c r="A32" s="177" t="s">
        <v>66</v>
      </c>
      <c r="B32" s="178"/>
      <c r="C32" s="179"/>
      <c r="D32" s="142" t="str">
        <f>IF(D30&lt;0,"n/a",IFERROR(D31/D30,""))</f>
        <v/>
      </c>
      <c r="E32" s="141" t="s">
        <v>35</v>
      </c>
      <c r="F32" s="129"/>
      <c r="G32" s="130"/>
    </row>
    <row r="33" spans="1:7" ht="19.5" customHeight="1" x14ac:dyDescent="0.25">
      <c r="A33" s="180" t="s">
        <v>67</v>
      </c>
      <c r="B33" s="181"/>
      <c r="C33" s="182"/>
      <c r="D33" s="143" t="str">
        <f>IFERROR(D30/D31,"")</f>
        <v/>
      </c>
      <c r="E33" s="144" t="s">
        <v>36</v>
      </c>
      <c r="F33" s="145"/>
      <c r="G33" s="146"/>
    </row>
    <row r="34" spans="1:7" ht="15" customHeight="1" x14ac:dyDescent="0.25"/>
    <row r="35" spans="1:7" ht="15" customHeight="1" x14ac:dyDescent="0.25"/>
    <row r="36" spans="1:7" ht="15" customHeight="1" x14ac:dyDescent="0.25"/>
    <row r="37" spans="1:7" ht="15" customHeight="1" x14ac:dyDescent="0.25"/>
    <row r="38" spans="1:7" ht="15" customHeight="1" x14ac:dyDescent="0.25"/>
    <row r="39" spans="1:7" ht="15" customHeight="1" x14ac:dyDescent="0.25"/>
    <row r="40" spans="1:7" ht="15" customHeight="1" x14ac:dyDescent="0.25"/>
  </sheetData>
  <sheetProtection formatColumns="0" formatRows="0" selectLockedCells="1"/>
  <mergeCells count="8">
    <mergeCell ref="A1:G1"/>
    <mergeCell ref="A30:C30"/>
    <mergeCell ref="A32:C32"/>
    <mergeCell ref="A33:C33"/>
    <mergeCell ref="B31:C31"/>
    <mergeCell ref="D2:F2"/>
    <mergeCell ref="A4:C4"/>
    <mergeCell ref="A2:C2"/>
  </mergeCells>
  <conditionalFormatting sqref="H1:H1048576">
    <cfRule type="expression" dxfId="0" priority="1">
      <formula>"Err"</formula>
    </cfRule>
  </conditionalFormatting>
  <pageMargins left="0.70866141732283472" right="0.70866141732283472" top="0.35433070866141736" bottom="0.35433070866141736" header="0.31496062992125984" footer="0.31496062992125984"/>
  <pageSetup paperSize="9" scale="75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AD123-B09B-47EE-9F5C-667AF63EDC0A}">
  <sheetPr>
    <pageSetUpPr fitToPage="1"/>
  </sheetPr>
  <dimension ref="A1:L37"/>
  <sheetViews>
    <sheetView showGridLines="0" tabSelected="1" zoomScale="80" zoomScaleNormal="80" zoomScaleSheetLayoutView="80" workbookViewId="0">
      <selection activeCell="B1" sqref="B1:F32"/>
    </sheetView>
  </sheetViews>
  <sheetFormatPr defaultColWidth="9.140625" defaultRowHeight="17.100000000000001" customHeight="1" outlineLevelCol="1" x14ac:dyDescent="0.25"/>
  <cols>
    <col min="1" max="1" width="6.42578125" style="24" customWidth="1"/>
    <col min="2" max="2" width="56.140625" style="12" customWidth="1"/>
    <col min="3" max="3" width="2.28515625" style="12" customWidth="1"/>
    <col min="4" max="4" width="15.85546875" style="28" customWidth="1"/>
    <col min="5" max="5" width="2.28515625" style="12" customWidth="1"/>
    <col min="6" max="6" width="6.140625" style="12" customWidth="1"/>
    <col min="7" max="9" width="9.140625" style="12"/>
    <col min="10" max="10" width="11.85546875" style="12" customWidth="1" outlineLevel="1"/>
    <col min="11" max="12" width="11.28515625" style="12" customWidth="1" outlineLevel="1"/>
    <col min="13" max="13" width="13.85546875" style="12" bestFit="1" customWidth="1"/>
    <col min="14" max="16384" width="9.140625" style="12"/>
  </cols>
  <sheetData>
    <row r="1" spans="1:8" ht="23.25" customHeight="1" x14ac:dyDescent="0.3">
      <c r="A1" s="150"/>
      <c r="B1" s="59" t="s">
        <v>69</v>
      </c>
      <c r="C1" s="168"/>
      <c r="D1" s="169"/>
      <c r="E1" s="46"/>
      <c r="F1" s="46"/>
      <c r="G1" s="46"/>
      <c r="H1" s="46"/>
    </row>
    <row r="2" spans="1:8" ht="19.5" customHeight="1" x14ac:dyDescent="0.25">
      <c r="A2" s="150"/>
      <c r="B2" s="45" t="s">
        <v>70</v>
      </c>
      <c r="C2" s="46"/>
      <c r="D2" s="151"/>
      <c r="E2" s="46"/>
      <c r="F2" s="46"/>
      <c r="G2" s="46"/>
      <c r="H2" s="46"/>
    </row>
    <row r="3" spans="1:8" ht="17.100000000000001" customHeight="1" x14ac:dyDescent="0.25">
      <c r="A3" s="150"/>
      <c r="B3" s="46"/>
      <c r="C3" s="46"/>
      <c r="D3" s="151"/>
      <c r="E3" s="46"/>
      <c r="F3" s="46"/>
      <c r="G3" s="46"/>
      <c r="H3" s="46"/>
    </row>
    <row r="4" spans="1:8" ht="17.100000000000001" customHeight="1" x14ac:dyDescent="0.25">
      <c r="A4" s="150"/>
      <c r="B4" s="46"/>
      <c r="C4" s="46"/>
      <c r="D4" s="151"/>
      <c r="E4" s="46"/>
      <c r="F4" s="46"/>
      <c r="G4" s="46"/>
      <c r="H4" s="46"/>
    </row>
    <row r="5" spans="1:8" ht="57" customHeight="1" x14ac:dyDescent="0.25">
      <c r="A5" s="150"/>
      <c r="B5" s="152" t="s">
        <v>71</v>
      </c>
      <c r="C5" s="46"/>
      <c r="D5" s="153" t="s">
        <v>72</v>
      </c>
      <c r="E5" s="46"/>
      <c r="F5" s="46"/>
      <c r="G5" s="46"/>
      <c r="H5" s="46"/>
    </row>
    <row r="6" spans="1:8" ht="16.899999999999999" customHeight="1" x14ac:dyDescent="0.25">
      <c r="A6" s="150"/>
      <c r="B6" s="46"/>
      <c r="C6" s="46"/>
      <c r="D6" s="151"/>
      <c r="E6" s="46"/>
      <c r="F6" s="46"/>
      <c r="G6" s="46"/>
      <c r="H6" s="46"/>
    </row>
    <row r="7" spans="1:8" ht="24" customHeight="1" x14ac:dyDescent="0.25">
      <c r="A7" s="150"/>
      <c r="B7" s="154" t="s">
        <v>73</v>
      </c>
      <c r="C7" s="46"/>
      <c r="D7" s="151"/>
      <c r="E7" s="46"/>
      <c r="F7" s="46"/>
      <c r="G7" s="46"/>
      <c r="H7" s="46"/>
    </row>
    <row r="8" spans="1:8" ht="24" customHeight="1" x14ac:dyDescent="0.25">
      <c r="A8" s="155" t="s">
        <v>30</v>
      </c>
      <c r="B8" s="156" t="s">
        <v>74</v>
      </c>
      <c r="C8" s="46"/>
      <c r="D8" s="157"/>
      <c r="E8" s="46"/>
      <c r="F8" s="46"/>
      <c r="G8" s="46"/>
      <c r="H8" s="46"/>
    </row>
    <row r="9" spans="1:8" ht="24" customHeight="1" x14ac:dyDescent="0.25">
      <c r="A9" s="155" t="s">
        <v>31</v>
      </c>
      <c r="B9" s="156" t="s">
        <v>92</v>
      </c>
      <c r="C9" s="46"/>
      <c r="D9" s="158"/>
      <c r="E9" s="46"/>
      <c r="F9" s="159"/>
      <c r="G9" s="46"/>
      <c r="H9" s="46"/>
    </row>
    <row r="10" spans="1:8" ht="24" customHeight="1" x14ac:dyDescent="0.25">
      <c r="A10" s="155" t="s">
        <v>4</v>
      </c>
      <c r="B10" s="156" t="s">
        <v>95</v>
      </c>
      <c r="C10" s="46"/>
      <c r="D10" s="160">
        <f>+D8*D9</f>
        <v>0</v>
      </c>
      <c r="E10" s="46"/>
      <c r="F10" s="46"/>
      <c r="G10" s="46"/>
      <c r="H10" s="46"/>
    </row>
    <row r="11" spans="1:8" ht="24" customHeight="1" x14ac:dyDescent="0.25">
      <c r="A11" s="150"/>
      <c r="B11" s="156" t="s">
        <v>96</v>
      </c>
      <c r="C11" s="46"/>
      <c r="D11" s="160">
        <f>D10*365</f>
        <v>0</v>
      </c>
      <c r="E11" s="46"/>
      <c r="F11" s="46"/>
      <c r="G11" s="46"/>
      <c r="H11" s="46"/>
    </row>
    <row r="12" spans="1:8" ht="24" customHeight="1" x14ac:dyDescent="0.25">
      <c r="A12" s="150"/>
      <c r="B12" s="156" t="s">
        <v>97</v>
      </c>
      <c r="C12" s="46"/>
      <c r="D12" s="161"/>
      <c r="E12" s="46"/>
      <c r="F12" s="46"/>
      <c r="G12" s="46"/>
      <c r="H12" s="46"/>
    </row>
    <row r="13" spans="1:8" ht="24" customHeight="1" x14ac:dyDescent="0.25">
      <c r="A13" s="150"/>
      <c r="B13" s="156" t="s">
        <v>75</v>
      </c>
      <c r="C13" s="46"/>
      <c r="D13" s="162">
        <f>+D11*D12</f>
        <v>0</v>
      </c>
      <c r="E13" s="46"/>
      <c r="F13" s="46"/>
      <c r="G13" s="46"/>
      <c r="H13" s="46"/>
    </row>
    <row r="14" spans="1:8" ht="17.100000000000001" customHeight="1" x14ac:dyDescent="0.25">
      <c r="A14" s="150"/>
      <c r="B14" s="46"/>
      <c r="C14" s="46"/>
      <c r="D14" s="151"/>
      <c r="E14" s="46"/>
      <c r="F14" s="46"/>
      <c r="G14" s="46"/>
      <c r="H14" s="46"/>
    </row>
    <row r="15" spans="1:8" ht="24" customHeight="1" x14ac:dyDescent="0.25">
      <c r="A15" s="150"/>
      <c r="B15" s="154" t="s">
        <v>76</v>
      </c>
      <c r="C15" s="46"/>
      <c r="D15" s="151"/>
      <c r="E15" s="46"/>
      <c r="F15" s="46"/>
      <c r="G15" s="46"/>
      <c r="H15" s="46"/>
    </row>
    <row r="16" spans="1:8" ht="24" customHeight="1" x14ac:dyDescent="0.25">
      <c r="A16" s="150"/>
      <c r="B16" s="156" t="s">
        <v>77</v>
      </c>
      <c r="C16" s="46"/>
      <c r="D16" s="163"/>
      <c r="E16" s="46"/>
      <c r="F16" s="46"/>
      <c r="G16" s="46"/>
      <c r="H16" s="46"/>
    </row>
    <row r="17" spans="1:8" ht="24" customHeight="1" x14ac:dyDescent="0.25">
      <c r="A17" s="150"/>
      <c r="B17" s="156" t="s">
        <v>78</v>
      </c>
      <c r="C17" s="46"/>
      <c r="D17" s="163"/>
      <c r="E17" s="46"/>
      <c r="F17" s="164"/>
      <c r="G17" s="165"/>
      <c r="H17" s="46"/>
    </row>
    <row r="18" spans="1:8" ht="24" customHeight="1" x14ac:dyDescent="0.25">
      <c r="A18" s="150"/>
      <c r="B18" s="172" t="s">
        <v>79</v>
      </c>
      <c r="C18" s="46"/>
      <c r="D18" s="163"/>
      <c r="E18" s="46"/>
      <c r="F18" s="46"/>
      <c r="G18" s="46"/>
      <c r="H18" s="46"/>
    </row>
    <row r="19" spans="1:8" ht="17.100000000000001" customHeight="1" x14ac:dyDescent="0.25">
      <c r="A19" s="150"/>
      <c r="B19" s="46"/>
      <c r="C19" s="46"/>
      <c r="D19" s="151"/>
      <c r="E19" s="46"/>
      <c r="F19" s="46"/>
      <c r="G19" s="46"/>
      <c r="H19" s="46"/>
    </row>
    <row r="20" spans="1:8" ht="17.100000000000001" customHeight="1" x14ac:dyDescent="0.25">
      <c r="A20" s="150"/>
      <c r="B20" s="156" t="s">
        <v>80</v>
      </c>
      <c r="C20" s="46"/>
      <c r="D20" s="166"/>
      <c r="E20" s="46"/>
      <c r="F20" s="46"/>
      <c r="G20" s="46"/>
      <c r="H20" s="46"/>
    </row>
    <row r="21" spans="1:8" ht="17.100000000000001" customHeight="1" x14ac:dyDescent="0.25">
      <c r="A21" s="150"/>
      <c r="B21" s="46"/>
      <c r="C21" s="46"/>
      <c r="D21" s="151"/>
      <c r="E21" s="46"/>
      <c r="F21" s="46"/>
      <c r="G21" s="46"/>
      <c r="H21" s="46"/>
    </row>
    <row r="22" spans="1:8" ht="24" customHeight="1" x14ac:dyDescent="0.25">
      <c r="A22" s="150"/>
      <c r="B22" s="156" t="s">
        <v>81</v>
      </c>
      <c r="C22" s="46"/>
      <c r="D22" s="171">
        <f>1-SUM(D16:D18)</f>
        <v>1</v>
      </c>
      <c r="E22" s="46"/>
      <c r="F22" s="46"/>
      <c r="G22" s="46"/>
      <c r="H22" s="46"/>
    </row>
    <row r="23" spans="1:8" ht="24" customHeight="1" x14ac:dyDescent="0.25">
      <c r="A23" s="150"/>
      <c r="B23" s="156" t="s">
        <v>82</v>
      </c>
      <c r="C23" s="164"/>
      <c r="D23" s="162">
        <f>D13*D22</f>
        <v>0</v>
      </c>
      <c r="E23" s="164"/>
      <c r="F23" s="46"/>
      <c r="G23" s="46"/>
      <c r="H23" s="46"/>
    </row>
    <row r="24" spans="1:8" ht="24" customHeight="1" x14ac:dyDescent="0.25">
      <c r="A24" s="150"/>
      <c r="B24" s="46"/>
      <c r="C24" s="46"/>
      <c r="D24" s="46"/>
      <c r="E24" s="46"/>
      <c r="F24" s="46"/>
      <c r="G24" s="46"/>
      <c r="H24" s="46"/>
    </row>
    <row r="25" spans="1:8" ht="24" customHeight="1" x14ac:dyDescent="0.25">
      <c r="A25" s="150"/>
      <c r="B25" s="154" t="s">
        <v>83</v>
      </c>
      <c r="C25" s="46"/>
      <c r="D25" s="46"/>
      <c r="E25" s="46"/>
      <c r="F25" s="46"/>
      <c r="G25" s="46"/>
      <c r="H25" s="46"/>
    </row>
    <row r="26" spans="1:8" ht="24" customHeight="1" x14ac:dyDescent="0.25">
      <c r="A26" s="150"/>
      <c r="B26" s="154" t="s">
        <v>37</v>
      </c>
      <c r="C26" s="46"/>
      <c r="D26" s="151"/>
      <c r="E26" s="46"/>
      <c r="F26" s="46"/>
      <c r="G26" s="46"/>
      <c r="H26" s="46"/>
    </row>
    <row r="27" spans="1:8" ht="24" customHeight="1" x14ac:dyDescent="0.25">
      <c r="A27" s="150"/>
      <c r="B27" s="156" t="s">
        <v>84</v>
      </c>
      <c r="C27" s="46"/>
      <c r="D27" s="167"/>
      <c r="E27" s="46"/>
      <c r="F27" s="46"/>
      <c r="G27" s="46"/>
      <c r="H27" s="46"/>
    </row>
    <row r="28" spans="1:8" ht="24" customHeight="1" x14ac:dyDescent="0.25">
      <c r="A28" s="150"/>
      <c r="B28" s="156" t="s">
        <v>85</v>
      </c>
      <c r="C28" s="46"/>
      <c r="D28" s="167"/>
      <c r="E28" s="46"/>
      <c r="F28" s="46"/>
      <c r="G28" s="46"/>
      <c r="H28" s="46"/>
    </row>
    <row r="29" spans="1:8" ht="24" customHeight="1" x14ac:dyDescent="0.25">
      <c r="A29" s="150"/>
      <c r="B29" s="156" t="s">
        <v>86</v>
      </c>
      <c r="C29" s="46"/>
      <c r="D29" s="167"/>
      <c r="E29" s="46"/>
      <c r="F29" s="46"/>
      <c r="G29" s="46"/>
      <c r="H29" s="46"/>
    </row>
    <row r="30" spans="1:8" ht="24" customHeight="1" x14ac:dyDescent="0.25">
      <c r="A30" s="150"/>
      <c r="B30" s="156" t="s">
        <v>87</v>
      </c>
      <c r="C30" s="46"/>
      <c r="D30" s="167"/>
      <c r="E30" s="46"/>
      <c r="F30" s="46"/>
      <c r="G30" s="46"/>
      <c r="H30" s="46"/>
    </row>
    <row r="31" spans="1:8" ht="17.100000000000001" customHeight="1" x14ac:dyDescent="0.25">
      <c r="D31" s="12"/>
    </row>
    <row r="36" spans="3:5" ht="36" customHeight="1" x14ac:dyDescent="0.25"/>
    <row r="37" spans="3:5" ht="16.5" customHeight="1" x14ac:dyDescent="0.25">
      <c r="C37" s="42"/>
      <c r="D37" s="35"/>
      <c r="E37" s="42"/>
    </row>
  </sheetData>
  <pageMargins left="0.70866141732283472" right="0.70866141732283472" top="0.35433070866141736" bottom="0.35433070866141736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</vt:lpstr>
      <vt:lpstr>損益假設P&amp;L &amp; Assumptions</vt:lpstr>
      <vt:lpstr>投資報酬率ROI</vt:lpstr>
      <vt:lpstr>餐飲企業適用 F&amp;B Outlets</vt:lpstr>
      <vt:lpstr>投資報酬率ROI!Print_Area</vt:lpstr>
      <vt:lpstr>'損益假設P&amp;L &amp; Assumptions'!Print_Area</vt:lpstr>
      <vt:lpstr>'餐飲企業適用 F&amp;B Outlets'!Print_Area</vt:lpstr>
    </vt:vector>
  </TitlesOfParts>
  <Company>Sands China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Yolanda</dc:creator>
  <cp:lastModifiedBy>Ho, Josie</cp:lastModifiedBy>
  <cp:lastPrinted>2026-04-21T07:17:02Z</cp:lastPrinted>
  <dcterms:created xsi:type="dcterms:W3CDTF">2026-04-13T07:13:32Z</dcterms:created>
  <dcterms:modified xsi:type="dcterms:W3CDTF">2026-04-21T07:17:08Z</dcterms:modified>
</cp:coreProperties>
</file>